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e20612f57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bcacff691544ef4"/>
    <x:sheet xmlns:r="http://schemas.openxmlformats.org/officeDocument/2006/relationships" name="Inventory" sheetId="2" r:id="R2f5647d1e39c42cd"/>
    <x:sheet xmlns:r="http://schemas.openxmlformats.org/officeDocument/2006/relationships" name="RunTight Import" sheetId="3" r:id="Rb4317774b0b048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&quot;$&quot;#,##0.00"/>
    <x:numFmt numFmtId="202" formatCode="yyyy-mm-dd"/>
    <x:numFmt numFmtId="203" formatCode="0.00"/>
  </x:numFmts>
  <x:fonts count="15">
    <x:font>
      <x:sz val="11"/>
      <x:name val="Carlito"/>
    </x:font>
    <x:font>
      <x:b/>
      <x:sz val="20"/>
      <x:color rgb="FFFFFFFF"/>
      <x:name val="Carlito"/>
    </x:font>
    <x:font>
      <x:i/>
      <x:sz val="10"/>
      <x:color rgb="FFB45309"/>
      <x:name val="Carlito"/>
    </x:font>
    <x:font>
      <x:b/>
      <x:sz val="11"/>
      <x:color rgb="FF334155"/>
      <x:name val="Carlito"/>
    </x:font>
    <x:font>
      <x:sz val="11"/>
      <x:color rgb="FF0F172A"/>
      <x:name val="Carlito"/>
    </x:font>
    <x:font>
      <x:b/>
      <x:sz val="12"/>
      <x:color rgb="FF0F172A"/>
      <x:name val="Carlito"/>
    </x:font>
    <x:font>
      <x:b/>
      <x:sz val="11"/>
      <x:color rgb="FFB45309"/>
      <x:name val="Carlito"/>
    </x:font>
    <x:font>
      <x:i/>
      <x:sz val="11"/>
      <x:color rgb="FFA16207"/>
      <x:name val="Carlito"/>
    </x:font>
    <x:font>
      <x:b/>
      <x:sz val="9"/>
      <x:color rgb="FF64748B"/>
      <x:name val="Carlito"/>
    </x:font>
    <x:font>
      <x:b/>
      <x:sz val="18"/>
      <x:color rgb="FF0F172A"/>
      <x:name val="Carlito"/>
    </x:font>
    <x:font>
      <x:b/>
      <x:sz val="18"/>
      <x:color rgb="FFB91C1C"/>
      <x:name val="Carlito"/>
    </x:font>
    <x:font>
      <x:b/>
      <x:sz val="18"/>
      <x:color rgb="FF1D4ED8"/>
      <x:name val="Carlito"/>
    </x:font>
    <x:font>
      <x:b/>
      <x:sz val="18"/>
      <x:color rgb="FFA16207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59E0B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  <x:fill>
      <x:patternFill patternType="solid">
        <x:fgColor rgb="FFDBEAFE"/>
      </x:patternFill>
    </x:fill>
    <x:fill>
      <x:patternFill patternType="solid">
        <x:fgColor rgb="FF334155"/>
      </x:patternFill>
    </x:fill>
  </x:fills>
  <x:borders count="22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1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16" xfId="0" applyNumberFormat="1" applyFont="1" applyFill="1" applyBorder="1"/>
    <x:xf numFmtId="0" fontId="9" fillId="4" borderId="17" xfId="0" applyNumberFormat="1" applyFont="1" applyFill="1" applyBorder="1"/>
    <x:xf numFmtId="0" fontId="9" fillId="4" borderId="16" xfId="0" applyNumberFormat="1" applyFont="1" applyFill="1" applyBorder="1" applyAlignment="1">
      <x:alignment horizontal="center"/>
    </x:xf>
    <x:xf numFmtId="0" fontId="9" fillId="4" borderId="17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/>
    <x:xf numFmtId="0" fontId="10" fillId="8" borderId="16" xfId="0" applyNumberFormat="1" applyFont="1" applyFill="1" applyBorder="1"/>
    <x:xf numFmtId="0" fontId="10" fillId="8" borderId="17" xfId="0" applyNumberFormat="1" applyFont="1" applyFill="1" applyBorder="1"/>
    <x:xf numFmtId="0" fontId="10" fillId="8" borderId="16" xfId="0" applyNumberFormat="1" applyFont="1" applyFill="1" applyBorder="1" applyAlignment="1">
      <x:alignment horizontal="center"/>
    </x:xf>
    <x:xf numFmtId="0" fontId="10" fillId="8" borderId="17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horizontal="center"/>
    </x:xf>
    <x:xf numFmtId="0" fontId="11" fillId="9" borderId="0" xfId="0" applyNumberFormat="1" applyFont="1" applyFill="1" applyBorder="1"/>
    <x:xf numFmtId="0" fontId="11" fillId="9" borderId="16" xfId="0" applyNumberFormat="1" applyFont="1" applyFill="1" applyBorder="1"/>
    <x:xf numFmtId="0" fontId="11" fillId="9" borderId="17" xfId="0" applyNumberFormat="1" applyFont="1" applyFill="1" applyBorder="1"/>
    <x:xf numFmtId="0" fontId="11" fillId="9" borderId="16" xfId="0" applyNumberFormat="1" applyFont="1" applyFill="1" applyBorder="1" applyAlignment="1">
      <x:alignment horizontal="center"/>
    </x:xf>
    <x:xf numFmtId="0" fontId="11" fillId="9" borderId="17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12" fillId="7" borderId="0" xfId="0" applyNumberFormat="1" applyFont="1" applyFill="1" applyBorder="1"/>
    <x:xf numFmtId="0" fontId="12" fillId="7" borderId="16" xfId="0" applyNumberFormat="1" applyFont="1" applyFill="1" applyBorder="1"/>
    <x:xf numFmtId="0" fontId="12" fillId="7" borderId="17" xfId="0" applyNumberFormat="1" applyFont="1" applyFill="1" applyBorder="1"/>
    <x:xf numFmtId="0" fontId="12" fillId="7" borderId="16" xfId="0" applyNumberFormat="1" applyFont="1" applyFill="1" applyBorder="1" applyAlignment="1">
      <x:alignment horizontal="center"/>
    </x:xf>
    <x:xf numFmtId="0" fontId="12" fillId="7" borderId="17" xfId="0" applyNumberFormat="1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13" fillId="10" borderId="0" xfId="0" applyNumberFormat="1" applyFont="1" applyFill="1" applyBorder="1"/>
    <x:xf numFmtId="0" fontId="13" fillId="10" borderId="18" xfId="0" applyNumberFormat="1" applyFont="1" applyFill="1" applyBorder="1"/>
    <x:xf numFmtId="0" fontId="13" fillId="10" borderId="18" xfId="0" applyNumberFormat="1" applyFont="1" applyFill="1" applyBorder="1" applyAlignment="1">
      <x:alignment wrapText="1"/>
    </x:xf>
    <x:xf numFmtId="0" fontId="13" fillId="10" borderId="18" xfId="0" applyNumberFormat="1" applyFont="1" applyFill="1" applyBorder="1" applyAlignment="1">
      <x:alignment horizontal="center" wrapText="1"/>
    </x:xf>
    <x:xf numFmtId="0" fontId="13" fillId="10" borderId="18" xfId="0" applyNumberFormat="1" applyFont="1" applyFill="1" applyBorder="1" applyAlignment="1">
      <x:alignment horizontal="center" vertical="center" wrapText="1"/>
    </x:xf>
    <x:xf numFmtId="0" fontId="14" fillId="0" borderId="0" xfId="0" applyNumberFormat="1" applyFont="1" applyFill="1" applyBorder="1"/>
    <x:xf numFmtId="0" fontId="14" fillId="0" borderId="19" xfId="0" applyNumberFormat="1" applyFont="1" applyFill="1" applyBorder="1"/>
    <x:xf numFmtId="0" fontId="14" fillId="0" borderId="20" xfId="0" applyNumberFormat="1" applyFont="1" applyFill="1" applyBorder="1"/>
    <x:xf numFmtId="0" fontId="14" fillId="0" borderId="21" xfId="0" applyNumberFormat="1" applyFont="1" applyFill="1" applyBorder="1"/>
    <x:xf numFmtId="0" fontId="14" fillId="0" borderId="19" xfId="0" applyNumberFormat="1" applyFont="1" applyFill="1" applyBorder="1" applyAlignment="1">
      <x:alignment wrapText="1"/>
    </x:xf>
    <x:xf numFmtId="0" fontId="14" fillId="0" borderId="20" xfId="0" applyNumberFormat="1" applyFont="1" applyFill="1" applyBorder="1" applyAlignment="1">
      <x:alignment wrapText="1"/>
    </x:xf>
    <x:xf numFmtId="0" fontId="14" fillId="0" borderId="21" xfId="0" applyNumberFormat="1" applyFont="1" applyFill="1" applyBorder="1" applyAlignment="1">
      <x:alignment wrapText="1"/>
    </x:xf>
    <x:xf numFmtId="0" fontId="14" fillId="0" borderId="19" xfId="0" applyNumberFormat="1" applyFont="1" applyFill="1" applyBorder="1" applyAlignment="1">
      <x:alignment vertical="top" wrapText="1"/>
    </x:xf>
    <x:xf numFmtId="0" fontId="14" fillId="0" borderId="20" xfId="0" applyNumberFormat="1" applyFont="1" applyFill="1" applyBorder="1" applyAlignment="1">
      <x:alignment vertical="top" wrapText="1"/>
    </x:xf>
    <x:xf numFmtId="0" fontId="14" fillId="0" borderId="21" xfId="0" applyNumberFormat="1" applyFont="1" applyFill="1" applyBorder="1" applyAlignment="1">
      <x:alignment vertical="top" wrapText="1"/>
    </x:xf>
    <x:xf numFmtId="200" fontId="14" fillId="0" borderId="19" xfId="0" applyNumberFormat="1" applyFont="1" applyFill="1" applyBorder="1" applyAlignment="1">
      <x:alignment vertical="top" wrapText="1"/>
    </x:xf>
    <x:xf numFmtId="200" fontId="14" fillId="0" borderId="20" xfId="0" applyNumberFormat="1" applyFont="1" applyFill="1" applyBorder="1" applyAlignment="1">
      <x:alignment vertical="top" wrapText="1"/>
    </x:xf>
    <x:xf numFmtId="200" fontId="14" fillId="0" borderId="21" xfId="0" applyNumberFormat="1" applyFont="1" applyFill="1" applyBorder="1" applyAlignment="1">
      <x:alignment vertical="top" wrapText="1"/>
    </x:xf>
    <x:xf numFmtId="201" fontId="14" fillId="0" borderId="19" xfId="0" applyNumberFormat="1" applyFont="1" applyFill="1" applyBorder="1" applyAlignment="1">
      <x:alignment vertical="top" wrapText="1"/>
    </x:xf>
    <x:xf numFmtId="201" fontId="14" fillId="0" borderId="20" xfId="0" applyNumberFormat="1" applyFont="1" applyFill="1" applyBorder="1" applyAlignment="1">
      <x:alignment vertical="top" wrapText="1"/>
    </x:xf>
    <x:xf numFmtId="201" fontId="14" fillId="0" borderId="21" xfId="0" applyNumberFormat="1" applyFont="1" applyFill="1" applyBorder="1" applyAlignment="1">
      <x:alignment vertical="top" wrapText="1"/>
    </x:xf>
    <x:xf numFmtId="202" fontId="14" fillId="0" borderId="19" xfId="0" applyNumberFormat="1" applyFont="1" applyFill="1" applyBorder="1" applyAlignment="1">
      <x:alignment vertical="top" wrapText="1"/>
    </x:xf>
    <x:xf numFmtId="202" fontId="14" fillId="0" borderId="20" xfId="0" applyNumberFormat="1" applyFont="1" applyFill="1" applyBorder="1" applyAlignment="1">
      <x:alignment vertical="top" wrapText="1"/>
    </x:xf>
    <x:xf numFmtId="202" fontId="14" fillId="0" borderId="21" xfId="0" applyNumberFormat="1" applyFont="1" applyFill="1" applyBorder="1" applyAlignment="1">
      <x:alignment vertical="top" wrapText="1"/>
    </x:xf>
    <x:xf numFmtId="203" fontId="14" fillId="0" borderId="19" xfId="0" applyNumberFormat="1" applyFont="1" applyFill="1" applyBorder="1" applyAlignment="1">
      <x:alignment vertical="top" wrapText="1"/>
    </x:xf>
    <x:xf numFmtId="203" fontId="14" fillId="0" borderId="20" xfId="0" applyNumberFormat="1" applyFont="1" applyFill="1" applyBorder="1" applyAlignment="1">
      <x:alignment vertical="top" wrapText="1"/>
    </x:xf>
    <x:xf numFmtId="203" fontId="14" fillId="0" borderId="2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9f34aef134025" /><Relationship Type="http://schemas.openxmlformats.org/officeDocument/2006/relationships/theme" Target="/xl/theme/theme1.xml" Id="R7af56ae53458447a" /><Relationship Type="http://schemas.openxmlformats.org/officeDocument/2006/relationships/sharedStrings" Target="/xl/sharedStrings.xml" Id="R21aadd9bf3504b19" /><Relationship Type="http://schemas.openxmlformats.org/officeDocument/2006/relationships/worksheet" Target="/xl/worksheets/sheet1.xml" Id="Rebcacff691544ef4" /><Relationship Type="http://schemas.openxmlformats.org/officeDocument/2006/relationships/worksheet" Target="/xl/worksheets/sheet2.xml" Id="R2f5647d1e39c42cd" /><Relationship Type="http://schemas.openxmlformats.org/officeDocument/2006/relationships/worksheet" Target="/xl/worksheets/sheet3.xml" Id="Rb4317774b0b04880" /></Relationships>
</file>

<file path=xl/tables/table1.xml><?xml version="1.0" encoding="utf-8"?>
<x:table xmlns:x="http://schemas.openxmlformats.org/spreadsheetml/2006/main" id="1" name="PartsInventoryTable" displayName="PartsInventoryTable" ref="A7:M32" headerRowCount="1" totalsRowCount="0" totalsRowShown="0">
  <x:autoFilter ref="A7:M32"/>
  <x:tableColumns count="13">
    <x:tableColumn id="1" name="Part Name"/>
    <x:tableColumn id="2" name="Part Number"/>
    <x:tableColumn id="3" name="Category"/>
    <x:tableColumn id="4" name="Storage Location"/>
    <x:tableColumn id="5" name="Qty On Hand"/>
    <x:tableColumn id="6" name="Reorder Point"/>
    <x:tableColumn id="7" name="Reorder Qty"/>
    <x:tableColumn id="8" name="Unit Cost"/>
    <x:tableColumn id="9" name="Inventory Value"/>
    <x:tableColumn id="10" name="Supplier"/>
    <x:tableColumn id="11" name="Lead Time Days"/>
    <x:tableColumn id="12" name="Status"/>
    <x:tableColumn id="13" name="Last Count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unTightImportTable" displayName="RunTightImportTable" ref="A5:H30" headerRowCount="1" totalsRowCount="0" totalsRowShown="0">
  <x:autoFilter ref="A5:H30"/>
  <x:tableColumns count="8">
    <x:tableColumn id="1" name="name"/>
    <x:tableColumn id="2" name="part_number"/>
    <x:tableColumn id="3" name="category"/>
    <x:tableColumn id="4" name="location"/>
    <x:tableColumn id="5" name="quantity_on_hand"/>
    <x:tableColumn id="6" name="reorder_point"/>
    <x:tableColumn id="7" name="unit_cost"/>
    <x:tableColumn id="8" name="suppli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59799da681414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359421427724b8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Spare Parts Inventory</x:v>
      </x:c>
      <x:c r="B1" s="4" t="str">
        <x:v>Spare Parts Inventory</x:v>
      </x:c>
      <x:c r="C1" s="4" t="str">
        <x:v>Spare Parts Inventory</x:v>
      </x:c>
      <x:c r="D1" s="4" t="str">
        <x:v>Spare Parts Inventory</x:v>
      </x:c>
      <x:c r="E1" s="4" t="str">
        <x:v>Spare Parts Inventory</x:v>
      </x:c>
      <x:c r="F1" s="4" t="str">
        <x:v>Spare Parts Inventory</x:v>
      </x:c>
      <x:c r="G1" s="4" t="str">
        <x:v>Spare Parts Inventory</x:v>
      </x:c>
      <x:c r="H1" s="4" t="str">
        <x:v>Spare Parts Inventory</x:v>
      </x:c>
    </x:row>
    <x:row r="2" ht="30" customHeight="1">
      <x:c r="A2" s="4" t="str">
        <x:v>Spare Parts Inventory</x:v>
      </x:c>
      <x:c r="B2" s="4" t="str">
        <x:v>Spare Parts Inventory</x:v>
      </x:c>
      <x:c r="C2" s="4" t="str">
        <x:v>Spare Parts Inventory</x:v>
      </x:c>
      <x:c r="D2" s="4" t="str">
        <x:v>Spare Parts Inventory</x:v>
      </x:c>
      <x:c r="E2" s="4" t="str">
        <x:v>Spare Parts Inventory</x:v>
      </x:c>
      <x:c r="F2" s="4" t="str">
        <x:v>Spare Parts Inventory</x:v>
      </x:c>
      <x:c r="G2" s="4" t="str">
        <x:v>Spare Parts Inventory</x:v>
      </x:c>
      <x:c r="H2" s="4" t="str">
        <x:v>Spare Parts Inventory</x:v>
      </x:c>
    </x:row>
    <x:row r="3" ht="22" customHeight="1">
      <x:c r="A3" s="7" t="str">
        <x:v>Stock levels, reorder signals, value, suppliers, and import-ready columns</x:v>
      </x:c>
      <x:c r="B3" s="7" t="str">
        <x:v>Stock levels, reorder signals, value, suppliers, and import-ready columns</x:v>
      </x:c>
      <x:c r="C3" s="7" t="str">
        <x:v>Stock levels, reorder signals, value, suppliers, and import-ready columns</x:v>
      </x:c>
      <x:c r="D3" s="7" t="str">
        <x:v>Stock levels, reorder signals, value, suppliers, and import-ready columns</x:v>
      </x:c>
      <x:c r="E3" s="7" t="str">
        <x:v>Stock levels, reorder signals, value, suppliers, and import-ready columns</x:v>
      </x:c>
      <x:c r="F3" s="7" t="str">
        <x:v>Stock levels, reorder signals, value, suppliers, and import-ready columns</x:v>
      </x:c>
      <x:c r="G3" s="7" t="str">
        <x:v>Stock levels, reorder signals, value, suppliers, and import-ready columns</x:v>
      </x:c>
      <x:c r="H3" s="7" t="str">
        <x:v>Stock levels, reorder signals, value, suppliers, and import-ready columns</x:v>
      </x:c>
    </x:row>
    <x:row r="5">
      <x:c r="A5" s="10" t="str">
        <x:v>Equipment</x:v>
      </x:c>
      <x:c r="B5" s="15" t="str">
        <x:v>Replace sample data</x:v>
      </x:c>
    </x:row>
    <x:row r="6">
      <x:c r="A6" s="11" t="str">
        <x:v>Location</x:v>
      </x:c>
      <x:c r="B6" s="16" t="str">
        <x:v>Your site</x:v>
      </x:c>
    </x:row>
    <x:row r="7">
      <x:c r="A7" s="11" t="str">
        <x:v>Category</x:v>
      </x:c>
      <x:c r="B7" s="16" t="str">
        <x:v>Maintenance tracker</x:v>
      </x:c>
    </x:row>
    <x:row r="8">
      <x:c r="A8" s="12" t="str">
        <x:v>Prepared / Reviewed</x:v>
      </x:c>
      <x:c r="B8" s="17" t="str"/>
    </x:row>
    <x:row r="10">
      <x:c r="A10" s="19" t="str">
        <x:v>How to use this workbook</x:v>
      </x:c>
      <x:c r="B10" s="19" t="str">
        <x:v>How to use this workbook</x:v>
      </x:c>
      <x:c r="C10" s="19" t="str">
        <x:v>How to use this workbook</x:v>
      </x:c>
      <x:c r="D10" s="19" t="str">
        <x:v>How to use this workbook</x:v>
      </x:c>
      <x:c r="E10" s="19" t="str">
        <x:v>How to use this workbook</x:v>
      </x:c>
      <x:c r="F10" s="19" t="str">
        <x:v>How to use this workbook</x:v>
      </x:c>
      <x:c r="G10" s="19" t="str">
        <x:v>How to use this workbook</x:v>
      </x:c>
      <x:c r="H10" s="19" t="str">
        <x:v>How to use this workbook</x:v>
      </x:c>
    </x:row>
    <x:row r="11" ht="32" customHeight="1">
      <x:c r="A11" s="22" t="str">
        <x:v>1</x:v>
      </x:c>
      <x:c r="B11" s="41" t="str">
        <x:v>The colored summary cells and status columns are formula-driven; do not type over formula columns.</x:v>
      </x:c>
      <x:c r="C11" s="42" t="str"/>
      <x:c r="D11" s="42" t="str"/>
      <x:c r="E11" s="42" t="str"/>
      <x:c r="F11" s="42" t="str"/>
      <x:c r="G11" s="42" t="str"/>
      <x:c r="H11" s="43" t="str"/>
    </x:row>
    <x:row r="12" ht="32" customHeight="1">
      <x:c r="A12" s="22" t="str">
        <x:v>2</x:v>
      </x:c>
      <x:c r="B12" s="44" t="str">
        <x:v>Replace sample rows with your own records, then continue in the blank formatted rows.</x:v>
      </x:c>
      <x:c r="C12" s="45" t="str"/>
      <x:c r="D12" s="45" t="str"/>
      <x:c r="E12" s="45" t="str"/>
      <x:c r="F12" s="45" t="str"/>
      <x:c r="G12" s="45" t="str"/>
      <x:c r="H12" s="46" t="str"/>
    </x:row>
    <x:row r="13" ht="32" customHeight="1">
      <x:c r="A13" s="22" t="str">
        <x:v>3</x:v>
      </x:c>
      <x:c r="B13" s="44" t="str">
        <x:v>Use the dropdown fields consistently so filters, totals, and conditional formatting stay accurate.</x:v>
      </x:c>
      <x:c r="C13" s="45" t="str"/>
      <x:c r="D13" s="45" t="str"/>
      <x:c r="E13" s="45" t="str"/>
      <x:c r="F13" s="45" t="str"/>
      <x:c r="G13" s="45" t="str"/>
      <x:c r="H13" s="46" t="str"/>
    </x:row>
    <x:row r="14" ht="32" customHeight="1">
      <x:c r="A14" s="22" t="str">
        <x:v>4</x:v>
      </x:c>
      <x:c r="B14" s="47" t="str">
        <x:v>Keep one record per row and avoid merged cells inside the data table.</x:v>
      </x:c>
      <x:c r="C14" s="48" t="str"/>
      <x:c r="D14" s="48" t="str"/>
      <x:c r="E14" s="48" t="str"/>
      <x:c r="F14" s="48" t="str"/>
      <x:c r="G14" s="48" t="str"/>
      <x:c r="H14" s="49" t="str"/>
    </x:row>
    <x:row r="16" ht="40" customHeight="1">
      <x:c r="A16" s="55" t="str">
        <x:v>Important: This is a practical starting point—not a replacement for OEM procedures, qualified service, lockout/tagout, or applicable safety and regulatory requirements.</x:v>
      </x:c>
      <x:c r="B16" s="56" t="str">
        <x:v>Important: This is a practical starting point—not a replacement for OEM procedures, qualified service, lockout/tagout, or applicable safety and regulatory requirements.</x:v>
      </x:c>
      <x:c r="C16" s="56" t="str">
        <x:v>Important: This is a practical starting point—not a replacement for OEM procedures, qualified service, lockout/tagout, or applicable safety and regulatory requirements.</x:v>
      </x:c>
      <x:c r="D16" s="56" t="str">
        <x:v>Important: This is a practical starting point—not a replacement for OEM procedures, qualified service, lockout/tagout, or applicable safety and regulatory requirements.</x:v>
      </x:c>
      <x:c r="E16" s="56" t="str">
        <x:v>Important: This is a practical starting point—not a replacement for OEM procedures, qualified service, lockout/tagout, or applicable safety and regulatory requirements.</x:v>
      </x:c>
      <x:c r="F16" s="56" t="str">
        <x:v>Important: This is a practical starting point—not a replacement for OEM procedures, qualified service, lockout/tagout, or applicable safety and regulatory requirements.</x:v>
      </x:c>
      <x:c r="G16" s="56" t="str">
        <x:v>Important: This is a practical starting point—not a replacement for OEM procedures, qualified service, lockout/tagout, or applicable safety and regulatory requirements.</x:v>
      </x:c>
      <x:c r="H16" s="57" t="str">
        <x:v>Important: This is a practical starting point—not a replacement for OEM procedures, qualified service, lockout/tagout, or applicable safety and regulatory requirements.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8" hidden="0" customWidth="1"/>
    <x:col min="3" max="3" width="17" hidden="0" customWidth="1"/>
    <x:col min="4" max="4" width="18" hidden="0" customWidth="1"/>
    <x:col min="5" max="5" width="13" hidden="0" customWidth="1"/>
    <x:col min="6" max="6" width="14" hidden="0" customWidth="1"/>
    <x:col min="7" max="7" width="13" hidden="0" customWidth="1"/>
    <x:col min="8" max="8" width="13" hidden="0" customWidth="1"/>
    <x:col min="9" max="9" width="16" hidden="0" customWidth="1"/>
    <x:col min="10" max="10" width="22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30" customHeight="1">
      <x:c r="A1" s="4" t="str">
        <x:v>Spare Parts Inventory</x:v>
      </x:c>
      <x:c r="B1" s="4" t="str">
        <x:v>Spare Parts Inventory</x:v>
      </x:c>
      <x:c r="C1" s="4" t="str">
        <x:v>Spare Parts Inventory</x:v>
      </x:c>
      <x:c r="D1" s="4" t="str">
        <x:v>Spare Parts Inventory</x:v>
      </x:c>
      <x:c r="E1" s="4" t="str">
        <x:v>Spare Parts Inventory</x:v>
      </x:c>
      <x:c r="F1" s="4" t="str">
        <x:v>Spare Parts Inventory</x:v>
      </x:c>
      <x:c r="G1" s="4" t="str">
        <x:v>Spare Parts Inventory</x:v>
      </x:c>
      <x:c r="H1" s="4" t="str">
        <x:v>Spare Parts Inventory</x:v>
      </x:c>
      <x:c r="I1" s="4" t="str">
        <x:v>Spare Parts Inventory</x:v>
      </x:c>
      <x:c r="J1" s="4" t="str">
        <x:v>Spare Parts Inventory</x:v>
      </x:c>
      <x:c r="K1" s="4" t="str">
        <x:v>Spare Parts Inventory</x:v>
      </x:c>
      <x:c r="L1" s="4" t="str">
        <x:v>Spare Parts Inventory</x:v>
      </x:c>
      <x:c r="M1" s="4" t="str">
        <x:v>Spare Parts Inventory</x:v>
      </x:c>
    </x:row>
    <x:row r="2" ht="30" customHeight="1">
      <x:c r="A2" s="4" t="str">
        <x:v>Spare Parts Inventory</x:v>
      </x:c>
      <x:c r="B2" s="4" t="str">
        <x:v>Spare Parts Inventory</x:v>
      </x:c>
      <x:c r="C2" s="4" t="str">
        <x:v>Spare Parts Inventory</x:v>
      </x:c>
      <x:c r="D2" s="4" t="str">
        <x:v>Spare Parts Inventory</x:v>
      </x:c>
      <x:c r="E2" s="4" t="str">
        <x:v>Spare Parts Inventory</x:v>
      </x:c>
      <x:c r="F2" s="4" t="str">
        <x:v>Spare Parts Inventory</x:v>
      </x:c>
      <x:c r="G2" s="4" t="str">
        <x:v>Spare Parts Inventory</x:v>
      </x:c>
      <x:c r="H2" s="4" t="str">
        <x:v>Spare Parts Inventory</x:v>
      </x:c>
      <x:c r="I2" s="4" t="str">
        <x:v>Spare Parts Inventory</x:v>
      </x:c>
      <x:c r="J2" s="4" t="str">
        <x:v>Spare Parts Inventory</x:v>
      </x:c>
      <x:c r="K2" s="4" t="str">
        <x:v>Spare Parts Inventory</x:v>
      </x:c>
      <x:c r="L2" s="4" t="str">
        <x:v>Spare Parts Inventory</x:v>
      </x:c>
      <x:c r="M2" s="4" t="str">
        <x:v>Spare Parts Inventory</x:v>
      </x:c>
    </x:row>
    <x:row r="3" ht="22" customHeight="1">
      <x:c r="A3" s="7" t="str">
        <x:v>Update quantities after every receipt and issue; status and value calculate automatically</x:v>
      </x:c>
      <x:c r="B3" s="7" t="str">
        <x:v>Update quantities after every receipt and issue; status and value calculate automatically</x:v>
      </x:c>
      <x:c r="C3" s="7" t="str">
        <x:v>Update quantities after every receipt and issue; status and value calculate automatically</x:v>
      </x:c>
      <x:c r="D3" s="7" t="str">
        <x:v>Update quantities after every receipt and issue; status and value calculate automatically</x:v>
      </x:c>
      <x:c r="E3" s="7" t="str">
        <x:v>Update quantities after every receipt and issue; status and value calculate automatically</x:v>
      </x:c>
      <x:c r="F3" s="7" t="str">
        <x:v>Update quantities after every receipt and issue; status and value calculate automatically</x:v>
      </x:c>
      <x:c r="G3" s="7" t="str">
        <x:v>Update quantities after every receipt and issue; status and value calculate automatically</x:v>
      </x:c>
      <x:c r="H3" s="7" t="str">
        <x:v>Update quantities after every receipt and issue; status and value calculate automatically</x:v>
      </x:c>
      <x:c r="I3" s="7" t="str">
        <x:v>Update quantities after every receipt and issue; status and value calculate automatically</x:v>
      </x:c>
      <x:c r="J3" s="7" t="str">
        <x:v>Update quantities after every receipt and issue; status and value calculate automatically</x:v>
      </x:c>
      <x:c r="K3" s="7" t="str">
        <x:v>Update quantities after every receipt and issue; status and value calculate automatically</x:v>
      </x:c>
      <x:c r="L3" s="7" t="str">
        <x:v>Update quantities after every receipt and issue; status and value calculate automatically</x:v>
      </x:c>
      <x:c r="M3" s="7" t="str">
        <x:v>Update quantities after every receipt and issue; status and value calculate automatically</x:v>
      </x:c>
    </x:row>
    <x:row r="4">
      <x:c r="A4" s="59" t="str">
        <x:v>ACTIVE PARTS</x:v>
      </x:c>
      <x:c r="B4" s="59" t="str">
        <x:v>ACTIVE PARTS</x:v>
      </x:c>
      <x:c r="D4" s="67" t="str">
        <x:v>LOW / OUT OF STOCK</x:v>
      </x:c>
      <x:c r="E4" s="67" t="str">
        <x:v>LOW / OUT OF STOCK</x:v>
      </x:c>
      <x:c r="G4" s="75" t="str">
        <x:v>INVENTORY VALUE</x:v>
      </x:c>
      <x:c r="H4" s="75" t="str">
        <x:v>INVENTORY VALUE</x:v>
      </x:c>
      <x:c r="J4" s="82" t="str">
        <x:v>LAST COUNT GAPS</x:v>
      </x:c>
      <x:c r="K4" s="82" t="str">
        <x:v>LAST COUNT GAPS</x:v>
      </x:c>
    </x:row>
    <x:row r="5">
      <x:c r="A5" s="63" t="n">
        <x:f>COUNTIF(A8:A32,"&lt;&gt;")</x:f>
        <x:v>10</x:v>
      </x:c>
      <x:c r="B5" s="64"/>
      <x:c r="D5" s="71" t="n">
        <x:f>COUNTIF(L8:L32,"Reorder")+COUNTIF(L8:L32,"Out of Stock")</x:f>
        <x:v>3</x:v>
      </x:c>
      <x:c r="E5" s="72"/>
      <x:c r="G5" s="79" t="n">
        <x:f>SUM(I8:I32)</x:f>
        <x:v>1604.8</x:v>
      </x:c>
      <x:c r="H5" s="80"/>
      <x:c r="J5" s="86" t="n">
        <x:f>COUNTIFS(A8:A32,"&lt;&gt;",M8:M32,"")</x:f>
        <x:v>0</x:v>
      </x:c>
      <x:c r="K5" s="87"/>
    </x:row>
    <x:row r="7" ht="30" customHeight="1">
      <x:c r="A7" s="93" t="str">
        <x:v>Part Name</x:v>
      </x:c>
      <x:c r="B7" s="93" t="str">
        <x:v>Part Number</x:v>
      </x:c>
      <x:c r="C7" s="93" t="str">
        <x:v>Category</x:v>
      </x:c>
      <x:c r="D7" s="93" t="str">
        <x:v>Storage Location</x:v>
      </x:c>
      <x:c r="E7" s="93" t="str">
        <x:v>Qty On Hand</x:v>
      </x:c>
      <x:c r="F7" s="93" t="str">
        <x:v>Reorder Point</x:v>
      </x:c>
      <x:c r="G7" s="93" t="str">
        <x:v>Reorder Qty</x:v>
      </x:c>
      <x:c r="H7" s="93" t="str">
        <x:v>Unit Cost</x:v>
      </x:c>
      <x:c r="I7" s="93" t="str">
        <x:v>Inventory Value</x:v>
      </x:c>
      <x:c r="J7" s="93" t="str">
        <x:v>Supplier</x:v>
      </x:c>
      <x:c r="K7" s="93" t="str">
        <x:v>Lead Time Days</x:v>
      </x:c>
      <x:c r="L7" s="93" t="str">
        <x:v>Status</x:v>
      </x:c>
      <x:c r="M7" s="93" t="str">
        <x:v>Last Counted</x:v>
      </x:c>
    </x:row>
    <x:row r="8" ht="32" customHeight="1">
      <x:c r="A8" s="101" t="str">
        <x:v>V-Belt A68</x:v>
      </x:c>
      <x:c r="B8" s="101" t="str">
        <x:v>4L590</x:v>
      </x:c>
      <x:c r="C8" s="101" t="str">
        <x:v>Belts</x:v>
      </x:c>
      <x:c r="D8" s="101" t="str">
        <x:v>Shelf B-3</x:v>
      </x:c>
      <x:c r="E8" s="104" t="n">
        <x:v>12</x:v>
      </x:c>
      <x:c r="F8" s="104" t="n">
        <x:v>5</x:v>
      </x:c>
      <x:c r="G8" s="104" t="n">
        <x:v>10</x:v>
      </x:c>
      <x:c r="H8" s="107" t="n">
        <x:v>8.5</x:v>
      </x:c>
      <x:c r="I8" s="107" t="n">
        <x:f>IF(OR(E8="",H8=""),"",E8*H8)</x:f>
        <x:v>102</x:v>
      </x:c>
      <x:c r="J8" s="101" t="str">
        <x:v>Grainger</x:v>
      </x:c>
      <x:c r="K8" s="104" t="n">
        <x:v>5</x:v>
      </x:c>
      <x:c r="L8" s="101" t="str">
        <x:f>IF(A8="","",IF(E8=0,"Out of Stock",IF(E8&lt;=F8,"Reorder","In Stock")))</x:f>
        <x:v>In Stock</x:v>
      </x:c>
      <x:c r="M8" s="110" t="n">
        <x:v>46228</x:v>
      </x:c>
    </x:row>
    <x:row r="9" ht="32" customHeight="1">
      <x:c r="A9" s="102" t="str">
        <x:v>Bearing 6205-2RS</x:v>
      </x:c>
      <x:c r="B9" s="102" t="str">
        <x:v>6205-2RS</x:v>
      </x:c>
      <x:c r="C9" s="102" t="str">
        <x:v>Bearings</x:v>
      </x:c>
      <x:c r="D9" s="102" t="str">
        <x:v>Bin C-12</x:v>
      </x:c>
      <x:c r="E9" s="105" t="n">
        <x:v>3</x:v>
      </x:c>
      <x:c r="F9" s="105" t="n">
        <x:v>4</x:v>
      </x:c>
      <x:c r="G9" s="105" t="n">
        <x:v>8</x:v>
      </x:c>
      <x:c r="H9" s="108" t="n">
        <x:v>6.75</x:v>
      </x:c>
      <x:c r="I9" s="108" t="n">
        <x:f>IF(OR(E9="",H9=""),"",E9*H9)</x:f>
        <x:v>20.25</x:v>
      </x:c>
      <x:c r="J9" s="102" t="str">
        <x:v>Motion</x:v>
      </x:c>
      <x:c r="K9" s="105" t="n">
        <x:v>3</x:v>
      </x:c>
      <x:c r="L9" s="102" t="str">
        <x:f>IF(A9="","",IF(E9=0,"Out of Stock",IF(E9&lt;=F9,"Reorder","In Stock")))</x:f>
        <x:v>Reorder</x:v>
      </x:c>
      <x:c r="M9" s="111" t="n">
        <x:v>46228</x:v>
      </x:c>
    </x:row>
    <x:row r="10" ht="32" customHeight="1">
      <x:c r="A10" s="102" t="str">
        <x:v>Hydraulic Hose 3/8" x 36"</x:v>
      </x:c>
      <x:c r="B10" s="102" t="str">
        <x:v>HH-38-36</x:v>
      </x:c>
      <x:c r="C10" s="102" t="str">
        <x:v>Hydraulics</x:v>
      </x:c>
      <x:c r="D10" s="102" t="str">
        <x:v>Rack D-1</x:v>
      </x:c>
      <x:c r="E10" s="105" t="n">
        <x:v>0</x:v>
      </x:c>
      <x:c r="F10" s="105" t="n">
        <x:v>2</x:v>
      </x:c>
      <x:c r="G10" s="105" t="n">
        <x:v>4</x:v>
      </x:c>
      <x:c r="H10" s="108" t="n">
        <x:v>24</x:v>
      </x:c>
      <x:c r="I10" s="108" t="str">
        <x:f>IF(OR(E10="",H10=""),"",E10*H10)</x:f>
      </x:c>
      <x:c r="J10" s="102" t="str">
        <x:v>Parker</x:v>
      </x:c>
      <x:c r="K10" s="105" t="n">
        <x:v>7</x:v>
      </x:c>
      <x:c r="L10" s="102" t="str">
        <x:f>IF(A10="","",IF(E10=0,"Out of Stock",IF(E10&lt;=F10,"Reorder","In Stock")))</x:f>
        <x:v>Out of Stock</x:v>
      </x:c>
      <x:c r="M10" s="111" t="n">
        <x:v>46227</x:v>
      </x:c>
    </x:row>
    <x:row r="11" ht="32" customHeight="1">
      <x:c r="A11" s="102" t="str">
        <x:v>Air Filter 20x25x2</x:v>
      </x:c>
      <x:c r="B11" s="102" t="str">
        <x:v>AF-20252</x:v>
      </x:c>
      <x:c r="C11" s="102" t="str">
        <x:v>Filters</x:v>
      </x:c>
      <x:c r="D11" s="102" t="str">
        <x:v>Shelf A-1</x:v>
      </x:c>
      <x:c r="E11" s="105" t="n">
        <x:v>18</x:v>
      </x:c>
      <x:c r="F11" s="105" t="n">
        <x:v>8</x:v>
      </x:c>
      <x:c r="G11" s="105" t="n">
        <x:v>12</x:v>
      </x:c>
      <x:c r="H11" s="108" t="n">
        <x:v>11.25</x:v>
      </x:c>
      <x:c r="I11" s="108" t="n">
        <x:f>IF(OR(E11="",H11=""),"",E11*H11)</x:f>
        <x:v>202.5</x:v>
      </x:c>
      <x:c r="J11" s="102" t="str">
        <x:v>Grainger</x:v>
      </x:c>
      <x:c r="K11" s="105" t="n">
        <x:v>4</x:v>
      </x:c>
      <x:c r="L11" s="102" t="str">
        <x:f>IF(A11="","",IF(E11=0,"Out of Stock",IF(E11&lt;=F11,"Reorder","In Stock")))</x:f>
        <x:v>In Stock</x:v>
      </x:c>
      <x:c r="M11" s="111" t="n">
        <x:v>46228</x:v>
      </x:c>
    </x:row>
    <x:row r="12" ht="32" customHeight="1">
      <x:c r="A12" s="102" t="str">
        <x:v>Contactor 24V Coil 30A</x:v>
      </x:c>
      <x:c r="B12" s="102" t="str">
        <x:v>LC1D25B7</x:v>
      </x:c>
      <x:c r="C12" s="102" t="str">
        <x:v>Electrical</x:v>
      </x:c>
      <x:c r="D12" s="102" t="str">
        <x:v>Cabinet E-2</x:v>
      </x:c>
      <x:c r="E12" s="105" t="n">
        <x:v>3</x:v>
      </x:c>
      <x:c r="F12" s="105" t="n">
        <x:v>2</x:v>
      </x:c>
      <x:c r="G12" s="105" t="n">
        <x:v>4</x:v>
      </x:c>
      <x:c r="H12" s="108" t="n">
        <x:v>42.9</x:v>
      </x:c>
      <x:c r="I12" s="108" t="n">
        <x:f>IF(OR(E12="",H12=""),"",E12*H12)</x:f>
        <x:v>128.7</x:v>
      </x:c>
      <x:c r="J12" s="102" t="str">
        <x:v>Schneider</x:v>
      </x:c>
      <x:c r="K12" s="105" t="n">
        <x:v>12</x:v>
      </x:c>
      <x:c r="L12" s="102" t="str">
        <x:f>IF(A12="","",IF(E12=0,"Out of Stock",IF(E12&lt;=F12,"Reorder","In Stock")))</x:f>
        <x:v>In Stock</x:v>
      </x:c>
      <x:c r="M12" s="111" t="n">
        <x:v>46226</x:v>
      </x:c>
    </x:row>
    <x:row r="13" ht="32" customHeight="1">
      <x:c r="A13" s="102" t="str">
        <x:v>EP2 Grease Cartridge</x:v>
      </x:c>
      <x:c r="B13" s="102" t="str">
        <x:v>GR-EP2-14</x:v>
      </x:c>
      <x:c r="C13" s="102" t="str">
        <x:v>Lubricants</x:v>
      </x:c>
      <x:c r="D13" s="102" t="str">
        <x:v>Shelf F-4</x:v>
      </x:c>
      <x:c r="E13" s="105" t="n">
        <x:v>20</x:v>
      </x:c>
      <x:c r="F13" s="105" t="n">
        <x:v>10</x:v>
      </x:c>
      <x:c r="G13" s="105" t="n">
        <x:v>20</x:v>
      </x:c>
      <x:c r="H13" s="108" t="n">
        <x:v>5.4</x:v>
      </x:c>
      <x:c r="I13" s="108" t="n">
        <x:f>IF(OR(E13="",H13=""),"",E13*H13)</x:f>
        <x:v>108</x:v>
      </x:c>
      <x:c r="J13" s="102" t="str">
        <x:v>Mobil</x:v>
      </x:c>
      <x:c r="K13" s="105" t="n">
        <x:v>3</x:v>
      </x:c>
      <x:c r="L13" s="102" t="str">
        <x:f>IF(A13="","",IF(E13=0,"Out of Stock",IF(E13&lt;=F13,"Reorder","In Stock")))</x:f>
        <x:v>In Stock</x:v>
      </x:c>
      <x:c r="M13" s="111" t="n">
        <x:v>46228</x:v>
      </x:c>
    </x:row>
    <x:row r="14" ht="32" customHeight="1">
      <x:c r="A14" s="102" t="str">
        <x:v>Coolant Concentrate 5 gal</x:v>
      </x:c>
      <x:c r="B14" s="102" t="str">
        <x:v>CLT-SS-5</x:v>
      </x:c>
      <x:c r="C14" s="102" t="str">
        <x:v>Fluids</x:v>
      </x:c>
      <x:c r="D14" s="102" t="str">
        <x:v>Hazmat H-2</x:v>
      </x:c>
      <x:c r="E14" s="105" t="n">
        <x:v>6</x:v>
      </x:c>
      <x:c r="F14" s="105" t="n">
        <x:v>3</x:v>
      </x:c>
      <x:c r="G14" s="105" t="n">
        <x:v>6</x:v>
      </x:c>
      <x:c r="H14" s="108" t="n">
        <x:v>118</x:v>
      </x:c>
      <x:c r="I14" s="108" t="n">
        <x:f>IF(OR(E14="",H14=""),"",E14*H14)</x:f>
        <x:v>708</x:v>
      </x:c>
      <x:c r="J14" s="102" t="str">
        <x:v>Local Industrial</x:v>
      </x:c>
      <x:c r="K14" s="105" t="n">
        <x:v>6</x:v>
      </x:c>
      <x:c r="L14" s="102" t="str">
        <x:f>IF(A14="","",IF(E14=0,"Out of Stock",IF(E14&lt;=F14,"Reorder","In Stock")))</x:f>
        <x:v>In Stock</x:v>
      </x:c>
      <x:c r="M14" s="111" t="n">
        <x:v>46225</x:v>
      </x:c>
    </x:row>
    <x:row r="15" ht="32" customHeight="1">
      <x:c r="A15" s="102" t="str">
        <x:v>Photo Eye 24V PNP</x:v>
      </x:c>
      <x:c r="B15" s="102" t="str">
        <x:v>PE-24-PNP</x:v>
      </x:c>
      <x:c r="C15" s="102" t="str">
        <x:v>Controls</x:v>
      </x:c>
      <x:c r="D15" s="102" t="str">
        <x:v>Cabinet E-4</x:v>
      </x:c>
      <x:c r="E15" s="105" t="n">
        <x:v>2</x:v>
      </x:c>
      <x:c r="F15" s="105" t="n">
        <x:v>2</x:v>
      </x:c>
      <x:c r="G15" s="105" t="n">
        <x:v>3</x:v>
      </x:c>
      <x:c r="H15" s="108" t="n">
        <x:v>86.5</x:v>
      </x:c>
      <x:c r="I15" s="108" t="n">
        <x:f>IF(OR(E15="",H15=""),"",E15*H15)</x:f>
        <x:v>173</x:v>
      </x:c>
      <x:c r="J15" s="102" t="str">
        <x:v>Automation Direct</x:v>
      </x:c>
      <x:c r="K15" s="105" t="n">
        <x:v>4</x:v>
      </x:c>
      <x:c r="L15" s="102" t="str">
        <x:f>IF(A15="","",IF(E15=0,"Out of Stock",IF(E15&lt;=F15,"Reorder","In Stock")))</x:f>
        <x:v>Reorder</x:v>
      </x:c>
      <x:c r="M15" s="111" t="n">
        <x:v>46226</x:v>
      </x:c>
    </x:row>
    <x:row r="16" ht="32" customHeight="1">
      <x:c r="A16" s="102" t="str">
        <x:v>Dock Door Roller 2 in</x:v>
      </x:c>
      <x:c r="B16" s="102" t="str">
        <x:v>DDR-200</x:v>
      </x:c>
      <x:c r="C16" s="102" t="str">
        <x:v>Door Hardware</x:v>
      </x:c>
      <x:c r="D16" s="102" t="str">
        <x:v>Bin G-7</x:v>
      </x:c>
      <x:c r="E16" s="105" t="n">
        <x:v>5</x:v>
      </x:c>
      <x:c r="F16" s="105" t="n">
        <x:v>2</x:v>
      </x:c>
      <x:c r="G16" s="105" t="n">
        <x:v>4</x:v>
      </x:c>
      <x:c r="H16" s="108" t="n">
        <x:v>18.75</x:v>
      </x:c>
      <x:c r="I16" s="108" t="n">
        <x:f>IF(OR(E16="",H16=""),"",E16*H16)</x:f>
        <x:v>93.75</x:v>
      </x:c>
      <x:c r="J16" s="102" t="str">
        <x:v>Loading Dock Supply</x:v>
      </x:c>
      <x:c r="K16" s="105" t="n">
        <x:v>8</x:v>
      </x:c>
      <x:c r="L16" s="102" t="str">
        <x:f>IF(A16="","",IF(E16=0,"Out of Stock",IF(E16&lt;=F16,"Reorder","In Stock")))</x:f>
        <x:v>In Stock</x:v>
      </x:c>
      <x:c r="M16" s="111" t="n">
        <x:v>46224</x:v>
      </x:c>
    </x:row>
    <x:row r="17" ht="32" customHeight="1">
      <x:c r="A17" s="102" t="str">
        <x:v>MERV 8 Filter 16x20x2</x:v>
      </x:c>
      <x:c r="B17" s="102" t="str">
        <x:v>AF-16202</x:v>
      </x:c>
      <x:c r="C17" s="102" t="str">
        <x:v>Filters</x:v>
      </x:c>
      <x:c r="D17" s="102" t="str">
        <x:v>Shelf A-2</x:v>
      </x:c>
      <x:c r="E17" s="105" t="n">
        <x:v>7</x:v>
      </x:c>
      <x:c r="F17" s="105" t="n">
        <x:v>6</x:v>
      </x:c>
      <x:c r="G17" s="105" t="n">
        <x:v>12</x:v>
      </x:c>
      <x:c r="H17" s="108" t="n">
        <x:v>9.8</x:v>
      </x:c>
      <x:c r="I17" s="108" t="n">
        <x:f>IF(OR(E17="",H17=""),"",E17*H17)</x:f>
        <x:v>68.60000000000001</x:v>
      </x:c>
      <x:c r="J17" s="102" t="str">
        <x:v>Grainger</x:v>
      </x:c>
      <x:c r="K17" s="105" t="n">
        <x:v>4</x:v>
      </x:c>
      <x:c r="L17" s="102" t="str">
        <x:f>IF(A17="","",IF(E17=0,"Out of Stock",IF(E17&lt;=F17,"Reorder","In Stock")))</x:f>
        <x:v>In Stock</x:v>
      </x:c>
      <x:c r="M17" s="111" t="n">
        <x:v>46228</x:v>
      </x:c>
    </x:row>
    <x:row r="18" ht="32" customHeight="1">
      <x:c r="A18" s="102"/>
      <x:c r="B18" s="102" t="str"/>
      <x:c r="C18" s="102" t="str"/>
      <x:c r="D18" s="102" t="str"/>
      <x:c r="E18" s="105"/>
      <x:c r="F18" s="105"/>
      <x:c r="G18" s="105"/>
      <x:c r="H18" s="108"/>
      <x:c r="I18" s="108" t="str">
        <x:f>IF(OR(E18="",H18=""),"",E18*H18)</x:f>
      </x:c>
      <x:c r="J18" s="102" t="str"/>
      <x:c r="K18" s="105"/>
      <x:c r="L18" s="102" t="str">
        <x:f>IF(A18="","",IF(E18=0,"Out of Stock",IF(E18&lt;=F18,"Reorder","In Stock")))</x:f>
      </x:c>
      <x:c r="M18" s="111"/>
    </x:row>
    <x:row r="19" ht="32" customHeight="1">
      <x:c r="A19" s="102"/>
      <x:c r="B19" s="102" t="str"/>
      <x:c r="C19" s="102" t="str"/>
      <x:c r="D19" s="102" t="str"/>
      <x:c r="E19" s="105"/>
      <x:c r="F19" s="105"/>
      <x:c r="G19" s="105"/>
      <x:c r="H19" s="108"/>
      <x:c r="I19" s="108" t="str">
        <x:f>IF(OR(E19="",H19=""),"",E19*H19)</x:f>
      </x:c>
      <x:c r="J19" s="102" t="str"/>
      <x:c r="K19" s="105"/>
      <x:c r="L19" s="102" t="str">
        <x:f>IF(A19="","",IF(E19=0,"Out of Stock",IF(E19&lt;=F19,"Reorder","In Stock")))</x:f>
      </x:c>
      <x:c r="M19" s="111"/>
    </x:row>
    <x:row r="20" ht="32" customHeight="1">
      <x:c r="A20" s="102"/>
      <x:c r="B20" s="102" t="str"/>
      <x:c r="C20" s="102" t="str"/>
      <x:c r="D20" s="102" t="str"/>
      <x:c r="E20" s="105"/>
      <x:c r="F20" s="105"/>
      <x:c r="G20" s="105"/>
      <x:c r="H20" s="108"/>
      <x:c r="I20" s="108" t="str">
        <x:f>IF(OR(E20="",H20=""),"",E20*H20)</x:f>
      </x:c>
      <x:c r="J20" s="102" t="str"/>
      <x:c r="K20" s="105"/>
      <x:c r="L20" s="102" t="str">
        <x:f>IF(A20="","",IF(E20=0,"Out of Stock",IF(E20&lt;=F20,"Reorder","In Stock")))</x:f>
      </x:c>
      <x:c r="M20" s="111"/>
    </x:row>
    <x:row r="21" ht="32" customHeight="1">
      <x:c r="A21" s="102"/>
      <x:c r="B21" s="102" t="str"/>
      <x:c r="C21" s="102" t="str"/>
      <x:c r="D21" s="102" t="str"/>
      <x:c r="E21" s="105"/>
      <x:c r="F21" s="105"/>
      <x:c r="G21" s="105"/>
      <x:c r="H21" s="108"/>
      <x:c r="I21" s="108" t="str">
        <x:f>IF(OR(E21="",H21=""),"",E21*H21)</x:f>
      </x:c>
      <x:c r="J21" s="102" t="str"/>
      <x:c r="K21" s="105"/>
      <x:c r="L21" s="102" t="str">
        <x:f>IF(A21="","",IF(E21=0,"Out of Stock",IF(E21&lt;=F21,"Reorder","In Stock")))</x:f>
      </x:c>
      <x:c r="M21" s="111"/>
    </x:row>
    <x:row r="22" ht="32" customHeight="1">
      <x:c r="A22" s="102"/>
      <x:c r="B22" s="102" t="str"/>
      <x:c r="C22" s="102" t="str"/>
      <x:c r="D22" s="102" t="str"/>
      <x:c r="E22" s="105"/>
      <x:c r="F22" s="105"/>
      <x:c r="G22" s="105"/>
      <x:c r="H22" s="108"/>
      <x:c r="I22" s="108" t="str">
        <x:f>IF(OR(E22="",H22=""),"",E22*H22)</x:f>
      </x:c>
      <x:c r="J22" s="102" t="str"/>
      <x:c r="K22" s="105"/>
      <x:c r="L22" s="102" t="str">
        <x:f>IF(A22="","",IF(E22=0,"Out of Stock",IF(E22&lt;=F22,"Reorder","In Stock")))</x:f>
      </x:c>
      <x:c r="M22" s="111"/>
    </x:row>
    <x:row r="23" ht="32" customHeight="1">
      <x:c r="A23" s="102"/>
      <x:c r="B23" s="102" t="str"/>
      <x:c r="C23" s="102" t="str"/>
      <x:c r="D23" s="102" t="str"/>
      <x:c r="E23" s="105"/>
      <x:c r="F23" s="105"/>
      <x:c r="G23" s="105"/>
      <x:c r="H23" s="108"/>
      <x:c r="I23" s="108" t="str">
        <x:f>IF(OR(E23="",H23=""),"",E23*H23)</x:f>
      </x:c>
      <x:c r="J23" s="102" t="str"/>
      <x:c r="K23" s="105"/>
      <x:c r="L23" s="102" t="str">
        <x:f>IF(A23="","",IF(E23=0,"Out of Stock",IF(E23&lt;=F23,"Reorder","In Stock")))</x:f>
      </x:c>
      <x:c r="M23" s="111"/>
    </x:row>
    <x:row r="24" ht="32" customHeight="1">
      <x:c r="A24" s="102"/>
      <x:c r="B24" s="102" t="str"/>
      <x:c r="C24" s="102" t="str"/>
      <x:c r="D24" s="102" t="str"/>
      <x:c r="E24" s="105"/>
      <x:c r="F24" s="105"/>
      <x:c r="G24" s="105"/>
      <x:c r="H24" s="108"/>
      <x:c r="I24" s="108" t="str">
        <x:f>IF(OR(E24="",H24=""),"",E24*H24)</x:f>
      </x:c>
      <x:c r="J24" s="102" t="str"/>
      <x:c r="K24" s="105"/>
      <x:c r="L24" s="102" t="str">
        <x:f>IF(A24="","",IF(E24=0,"Out of Stock",IF(E24&lt;=F24,"Reorder","In Stock")))</x:f>
      </x:c>
      <x:c r="M24" s="111"/>
    </x:row>
    <x:row r="25" ht="32" customHeight="1">
      <x:c r="A25" s="102"/>
      <x:c r="B25" s="102" t="str"/>
      <x:c r="C25" s="102" t="str"/>
      <x:c r="D25" s="102" t="str"/>
      <x:c r="E25" s="105"/>
      <x:c r="F25" s="105"/>
      <x:c r="G25" s="105"/>
      <x:c r="H25" s="108"/>
      <x:c r="I25" s="108" t="str">
        <x:f>IF(OR(E25="",H25=""),"",E25*H25)</x:f>
      </x:c>
      <x:c r="J25" s="102" t="str"/>
      <x:c r="K25" s="105"/>
      <x:c r="L25" s="102" t="str">
        <x:f>IF(A25="","",IF(E25=0,"Out of Stock",IF(E25&lt;=F25,"Reorder","In Stock")))</x:f>
      </x:c>
      <x:c r="M25" s="111"/>
    </x:row>
    <x:row r="26" ht="32" customHeight="1">
      <x:c r="A26" s="102"/>
      <x:c r="B26" s="102" t="str"/>
      <x:c r="C26" s="102" t="str"/>
      <x:c r="D26" s="102" t="str"/>
      <x:c r="E26" s="105"/>
      <x:c r="F26" s="105"/>
      <x:c r="G26" s="105"/>
      <x:c r="H26" s="108"/>
      <x:c r="I26" s="108" t="str">
        <x:f>IF(OR(E26="",H26=""),"",E26*H26)</x:f>
      </x:c>
      <x:c r="J26" s="102" t="str"/>
      <x:c r="K26" s="105"/>
      <x:c r="L26" s="102" t="str">
        <x:f>IF(A26="","",IF(E26=0,"Out of Stock",IF(E26&lt;=F26,"Reorder","In Stock")))</x:f>
      </x:c>
      <x:c r="M26" s="111"/>
    </x:row>
    <x:row r="27" ht="32" customHeight="1">
      <x:c r="A27" s="102"/>
      <x:c r="B27" s="102" t="str"/>
      <x:c r="C27" s="102" t="str"/>
      <x:c r="D27" s="102" t="str"/>
      <x:c r="E27" s="105"/>
      <x:c r="F27" s="105"/>
      <x:c r="G27" s="105"/>
      <x:c r="H27" s="108"/>
      <x:c r="I27" s="108" t="str">
        <x:f>IF(OR(E27="",H27=""),"",E27*H27)</x:f>
      </x:c>
      <x:c r="J27" s="102" t="str"/>
      <x:c r="K27" s="105"/>
      <x:c r="L27" s="102" t="str">
        <x:f>IF(A27="","",IF(E27=0,"Out of Stock",IF(E27&lt;=F27,"Reorder","In Stock")))</x:f>
      </x:c>
      <x:c r="M27" s="111"/>
    </x:row>
    <x:row r="28" ht="32" customHeight="1">
      <x:c r="A28" s="102"/>
      <x:c r="B28" s="102" t="str"/>
      <x:c r="C28" s="102" t="str"/>
      <x:c r="D28" s="102" t="str"/>
      <x:c r="E28" s="105"/>
      <x:c r="F28" s="105"/>
      <x:c r="G28" s="105"/>
      <x:c r="H28" s="108"/>
      <x:c r="I28" s="108" t="str">
        <x:f>IF(OR(E28="",H28=""),"",E28*H28)</x:f>
      </x:c>
      <x:c r="J28" s="102" t="str"/>
      <x:c r="K28" s="105"/>
      <x:c r="L28" s="102" t="str">
        <x:f>IF(A28="","",IF(E28=0,"Out of Stock",IF(E28&lt;=F28,"Reorder","In Stock")))</x:f>
      </x:c>
      <x:c r="M28" s="111"/>
    </x:row>
    <x:row r="29" ht="32" customHeight="1">
      <x:c r="A29" s="102"/>
      <x:c r="B29" s="102" t="str"/>
      <x:c r="C29" s="102" t="str"/>
      <x:c r="D29" s="102" t="str"/>
      <x:c r="E29" s="105"/>
      <x:c r="F29" s="105"/>
      <x:c r="G29" s="105"/>
      <x:c r="H29" s="108"/>
      <x:c r="I29" s="108" t="str">
        <x:f>IF(OR(E29="",H29=""),"",E29*H29)</x:f>
      </x:c>
      <x:c r="J29" s="102" t="str"/>
      <x:c r="K29" s="105"/>
      <x:c r="L29" s="102" t="str">
        <x:f>IF(A29="","",IF(E29=0,"Out of Stock",IF(E29&lt;=F29,"Reorder","In Stock")))</x:f>
      </x:c>
      <x:c r="M29" s="111"/>
    </x:row>
    <x:row r="30" ht="32" customHeight="1">
      <x:c r="A30" s="102"/>
      <x:c r="B30" s="102" t="str"/>
      <x:c r="C30" s="102" t="str"/>
      <x:c r="D30" s="102" t="str"/>
      <x:c r="E30" s="105"/>
      <x:c r="F30" s="105"/>
      <x:c r="G30" s="105"/>
      <x:c r="H30" s="108"/>
      <x:c r="I30" s="108" t="str">
        <x:f>IF(OR(E30="",H30=""),"",E30*H30)</x:f>
      </x:c>
      <x:c r="J30" s="102" t="str"/>
      <x:c r="K30" s="105"/>
      <x:c r="L30" s="102" t="str">
        <x:f>IF(A30="","",IF(E30=0,"Out of Stock",IF(E30&lt;=F30,"Reorder","In Stock")))</x:f>
      </x:c>
      <x:c r="M30" s="111"/>
    </x:row>
    <x:row r="31" ht="32" customHeight="1">
      <x:c r="A31" s="102"/>
      <x:c r="B31" s="102" t="str"/>
      <x:c r="C31" s="102" t="str"/>
      <x:c r="D31" s="102" t="str"/>
      <x:c r="E31" s="105"/>
      <x:c r="F31" s="105"/>
      <x:c r="G31" s="105"/>
      <x:c r="H31" s="108"/>
      <x:c r="I31" s="108" t="str">
        <x:f>IF(OR(E31="",H31=""),"",E31*H31)</x:f>
      </x:c>
      <x:c r="J31" s="102" t="str"/>
      <x:c r="K31" s="105"/>
      <x:c r="L31" s="102" t="str">
        <x:f>IF(A31="","",IF(E31=0,"Out of Stock",IF(E31&lt;=F31,"Reorder","In Stock")))</x:f>
      </x:c>
      <x:c r="M31" s="111"/>
    </x:row>
    <x:row r="32" ht="32" customHeight="1">
      <x:c r="A32" s="103"/>
      <x:c r="B32" s="103" t="str"/>
      <x:c r="C32" s="103" t="str"/>
      <x:c r="D32" s="103" t="str"/>
      <x:c r="E32" s="106"/>
      <x:c r="F32" s="106"/>
      <x:c r="G32" s="106"/>
      <x:c r="H32" s="109"/>
      <x:c r="I32" s="109" t="str">
        <x:f>IF(OR(E32="",H32=""),"",E32*H32)</x:f>
      </x:c>
      <x:c r="J32" s="103" t="str"/>
      <x:c r="K32" s="106"/>
      <x:c r="L32" s="103" t="str">
        <x:f>IF(A32="","",IF(E32=0,"Out of Stock",IF(E32&lt;=F32,"Reorder","In Stock")))</x:f>
      </x:c>
      <x:c r="M32" s="112"/>
    </x:row>
  </x:sheetData>
  <x:mergeCells>
    <x:mergeCell ref="A1:M2"/>
    <x:mergeCell ref="A3:M3"/>
    <x:mergeCell ref="A4:B4"/>
    <x:mergeCell ref="A5:B5"/>
    <x:mergeCell ref="D4:E4"/>
    <x:mergeCell ref="D5:E5"/>
    <x:mergeCell ref="G4:H4"/>
    <x:mergeCell ref="G5:H5"/>
    <x:mergeCell ref="J4:K4"/>
    <x:mergeCell ref="J5:K5"/>
  </x:mergeCells>
  <x:conditionalFormatting sqref="L8:L32">
    <x:cfRule type="containsText" dxfId="0" priority="1" operator="containsText" text="Out of Stock"/>
    <x:cfRule type="containsText" dxfId="1" priority="2" operator="containsText" text="Reorder"/>
    <x:cfRule type="containsText" dxfId="2" priority="3" operator="containsText" text="In Stock"/>
  </x:conditionalFormatting>
  <x:dataValidations count="1">
    <x:dataValidation type="list" sqref="C8:C32">
      <x:formula1>"Bearings,Belts,Filters,Electrical,Controls,Hydraulics,Lubricants,Fluids,Door Hardware,Other"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59799da681414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8" hidden="0" customWidth="1"/>
    <x:col min="3" max="3" width="17" hidden="0" customWidth="1"/>
    <x:col min="4" max="4" width="18" hidden="0" customWidth="1"/>
    <x:col min="5" max="5" width="18" hidden="0" customWidth="1"/>
    <x:col min="6" max="6" width="16" hidden="0" customWidth="1"/>
    <x:col min="7" max="7" width="14" hidden="0" customWidth="1"/>
    <x:col min="8" max="8" width="22" hidden="0" customWidth="1"/>
  </x:cols>
  <x:sheetData>
    <x:row r="1" ht="30" customHeight="1">
      <x:c r="A1" s="4" t="str">
        <x:v>RunTight Parts Import</x:v>
      </x:c>
      <x:c r="B1" s="4" t="str">
        <x:v>RunTight Parts Import</x:v>
      </x:c>
      <x:c r="C1" s="4" t="str">
        <x:v>RunTight Parts Import</x:v>
      </x:c>
      <x:c r="D1" s="4" t="str">
        <x:v>RunTight Parts Import</x:v>
      </x:c>
      <x:c r="E1" s="4" t="str">
        <x:v>RunTight Parts Import</x:v>
      </x:c>
      <x:c r="F1" s="4" t="str">
        <x:v>RunTight Parts Import</x:v>
      </x:c>
      <x:c r="G1" s="4" t="str">
        <x:v>RunTight Parts Import</x:v>
      </x:c>
      <x:c r="H1" s="4" t="str">
        <x:v>RunTight Parts Import</x:v>
      </x:c>
    </x:row>
    <x:row r="2" ht="30" customHeight="1">
      <x:c r="A2" s="4" t="str">
        <x:v>RunTight Parts Import</x:v>
      </x:c>
      <x:c r="B2" s="4" t="str">
        <x:v>RunTight Parts Import</x:v>
      </x:c>
      <x:c r="C2" s="4" t="str">
        <x:v>RunTight Parts Import</x:v>
      </x:c>
      <x:c r="D2" s="4" t="str">
        <x:v>RunTight Parts Import</x:v>
      </x:c>
      <x:c r="E2" s="4" t="str">
        <x:v>RunTight Parts Import</x:v>
      </x:c>
      <x:c r="F2" s="4" t="str">
        <x:v>RunTight Parts Import</x:v>
      </x:c>
      <x:c r="G2" s="4" t="str">
        <x:v>RunTight Parts Import</x:v>
      </x:c>
      <x:c r="H2" s="4" t="str">
        <x:v>RunTight Parts Import</x:v>
      </x:c>
    </x:row>
    <x:row r="3" ht="22" customHeight="1">
      <x:c r="A3" s="7" t="str">
        <x:v>Exact import columns • Save this sheet as CSV when you are ready to import</x:v>
      </x:c>
      <x:c r="B3" s="7" t="str">
        <x:v>Exact import columns • Save this sheet as CSV when you are ready to import</x:v>
      </x:c>
      <x:c r="C3" s="7" t="str">
        <x:v>Exact import columns • Save this sheet as CSV when you are ready to import</x:v>
      </x:c>
      <x:c r="D3" s="7" t="str">
        <x:v>Exact import columns • Save this sheet as CSV when you are ready to import</x:v>
      </x:c>
      <x:c r="E3" s="7" t="str">
        <x:v>Exact import columns • Save this sheet as CSV when you are ready to import</x:v>
      </x:c>
      <x:c r="F3" s="7" t="str">
        <x:v>Exact import columns • Save this sheet as CSV when you are ready to import</x:v>
      </x:c>
      <x:c r="G3" s="7" t="str">
        <x:v>Exact import columns • Save this sheet as CSV when you are ready to import</x:v>
      </x:c>
      <x:c r="H3" s="7" t="str">
        <x:v>Exact import columns • Save this sheet as CSV when you are ready to import</x:v>
      </x:c>
    </x:row>
    <x:row r="5" ht="30" customHeight="1">
      <x:c r="A5" s="93" t="str">
        <x:v>name</x:v>
      </x:c>
      <x:c r="B5" s="93" t="str">
        <x:v>part_number</x:v>
      </x:c>
      <x:c r="C5" s="93" t="str">
        <x:v>category</x:v>
      </x:c>
      <x:c r="D5" s="93" t="str">
        <x:v>location</x:v>
      </x:c>
      <x:c r="E5" s="93" t="str">
        <x:v>quantity_on_hand</x:v>
      </x:c>
      <x:c r="F5" s="93" t="str">
        <x:v>reorder_point</x:v>
      </x:c>
      <x:c r="G5" s="93" t="str">
        <x:v>unit_cost</x:v>
      </x:c>
      <x:c r="H5" s="93" t="str">
        <x:v>supplier</x:v>
      </x:c>
    </x:row>
    <x:row r="6" ht="32" customHeight="1">
      <x:c r="A6" s="101" t="str">
        <x:f>IF('Inventory'!A8="","",'Inventory'!A8)</x:f>
        <x:v>V-Belt A68</x:v>
      </x:c>
      <x:c r="B6" s="101" t="str">
        <x:f>IF('Inventory'!A8="","",'Inventory'!B8)</x:f>
        <x:v>4L590</x:v>
      </x:c>
      <x:c r="C6" s="101" t="str">
        <x:f>IF('Inventory'!A8="","",'Inventory'!C8)</x:f>
        <x:v>Belts</x:v>
      </x:c>
      <x:c r="D6" s="101" t="str">
        <x:f>IF('Inventory'!A8="","",'Inventory'!D8)</x:f>
        <x:v>Shelf B-3</x:v>
      </x:c>
      <x:c r="E6" s="104" t="n">
        <x:f>IF('Inventory'!A8="","",'Inventory'!E8)</x:f>
        <x:v>12</x:v>
      </x:c>
      <x:c r="F6" s="104" t="n">
        <x:f>IF('Inventory'!A8="","",'Inventory'!F8)</x:f>
        <x:v>5</x:v>
      </x:c>
      <x:c r="G6" s="113" t="n">
        <x:f>IF('Inventory'!A8="","",'Inventory'!H8)</x:f>
        <x:v>8.5</x:v>
      </x:c>
      <x:c r="H6" s="101" t="str">
        <x:f>IF('Inventory'!A8="","",'Inventory'!J8)</x:f>
        <x:v>Grainger</x:v>
      </x:c>
    </x:row>
    <x:row r="7" ht="32" customHeight="1">
      <x:c r="A7" s="102" t="str">
        <x:f>IF('Inventory'!A9="","",'Inventory'!A9)</x:f>
        <x:v>Bearing 6205-2RS</x:v>
      </x:c>
      <x:c r="B7" s="102" t="str">
        <x:f>IF('Inventory'!A9="","",'Inventory'!B9)</x:f>
        <x:v>6205-2RS</x:v>
      </x:c>
      <x:c r="C7" s="102" t="str">
        <x:f>IF('Inventory'!A9="","",'Inventory'!C9)</x:f>
        <x:v>Bearings</x:v>
      </x:c>
      <x:c r="D7" s="102" t="str">
        <x:f>IF('Inventory'!A9="","",'Inventory'!D9)</x:f>
        <x:v>Bin C-12</x:v>
      </x:c>
      <x:c r="E7" s="105" t="n">
        <x:f>IF('Inventory'!A9="","",'Inventory'!E9)</x:f>
        <x:v>3</x:v>
      </x:c>
      <x:c r="F7" s="105" t="n">
        <x:f>IF('Inventory'!A9="","",'Inventory'!F9)</x:f>
        <x:v>4</x:v>
      </x:c>
      <x:c r="G7" s="114" t="n">
        <x:f>IF('Inventory'!A9="","",'Inventory'!H9)</x:f>
        <x:v>6.75</x:v>
      </x:c>
      <x:c r="H7" s="102" t="str">
        <x:f>IF('Inventory'!A9="","",'Inventory'!J9)</x:f>
        <x:v>Motion</x:v>
      </x:c>
    </x:row>
    <x:row r="8" ht="32" customHeight="1">
      <x:c r="A8" s="102" t="str">
        <x:f>IF('Inventory'!A10="","",'Inventory'!A10)</x:f>
        <x:v>Hydraulic Hose 3/8" x 36"</x:v>
      </x:c>
      <x:c r="B8" s="102" t="str">
        <x:f>IF('Inventory'!A10="","",'Inventory'!B10)</x:f>
        <x:v>HH-38-36</x:v>
      </x:c>
      <x:c r="C8" s="102" t="str">
        <x:f>IF('Inventory'!A10="","",'Inventory'!C10)</x:f>
        <x:v>Hydraulics</x:v>
      </x:c>
      <x:c r="D8" s="102" t="str">
        <x:f>IF('Inventory'!A10="","",'Inventory'!D10)</x:f>
        <x:v>Rack D-1</x:v>
      </x:c>
      <x:c r="E8" s="105" t="n">
        <x:f>IF('Inventory'!A10="","",'Inventory'!E10)</x:f>
        <x:v>0</x:v>
      </x:c>
      <x:c r="F8" s="105" t="n">
        <x:f>IF('Inventory'!A10="","",'Inventory'!F10)</x:f>
        <x:v>2</x:v>
      </x:c>
      <x:c r="G8" s="114" t="n">
        <x:f>IF('Inventory'!A10="","",'Inventory'!H10)</x:f>
        <x:v>24</x:v>
      </x:c>
      <x:c r="H8" s="102" t="str">
        <x:f>IF('Inventory'!A10="","",'Inventory'!J10)</x:f>
        <x:v>Parker</x:v>
      </x:c>
    </x:row>
    <x:row r="9" ht="32" customHeight="1">
      <x:c r="A9" s="102" t="str">
        <x:f>IF('Inventory'!A11="","",'Inventory'!A11)</x:f>
        <x:v>Air Filter 20x25x2</x:v>
      </x:c>
      <x:c r="B9" s="102" t="str">
        <x:f>IF('Inventory'!A11="","",'Inventory'!B11)</x:f>
        <x:v>AF-20252</x:v>
      </x:c>
      <x:c r="C9" s="102" t="str">
        <x:f>IF('Inventory'!A11="","",'Inventory'!C11)</x:f>
        <x:v>Filters</x:v>
      </x:c>
      <x:c r="D9" s="102" t="str">
        <x:f>IF('Inventory'!A11="","",'Inventory'!D11)</x:f>
        <x:v>Shelf A-1</x:v>
      </x:c>
      <x:c r="E9" s="105" t="n">
        <x:f>IF('Inventory'!A11="","",'Inventory'!E11)</x:f>
        <x:v>18</x:v>
      </x:c>
      <x:c r="F9" s="105" t="n">
        <x:f>IF('Inventory'!A11="","",'Inventory'!F11)</x:f>
        <x:v>8</x:v>
      </x:c>
      <x:c r="G9" s="114" t="n">
        <x:f>IF('Inventory'!A11="","",'Inventory'!H11)</x:f>
        <x:v>11.25</x:v>
      </x:c>
      <x:c r="H9" s="102" t="str">
        <x:f>IF('Inventory'!A11="","",'Inventory'!J11)</x:f>
        <x:v>Grainger</x:v>
      </x:c>
    </x:row>
    <x:row r="10" ht="32" customHeight="1">
      <x:c r="A10" s="102" t="str">
        <x:f>IF('Inventory'!A12="","",'Inventory'!A12)</x:f>
        <x:v>Contactor 24V Coil 30A</x:v>
      </x:c>
      <x:c r="B10" s="102" t="str">
        <x:f>IF('Inventory'!A12="","",'Inventory'!B12)</x:f>
        <x:v>LC1D25B7</x:v>
      </x:c>
      <x:c r="C10" s="102" t="str">
        <x:f>IF('Inventory'!A12="","",'Inventory'!C12)</x:f>
        <x:v>Electrical</x:v>
      </x:c>
      <x:c r="D10" s="102" t="str">
        <x:f>IF('Inventory'!A12="","",'Inventory'!D12)</x:f>
        <x:v>Cabinet E-2</x:v>
      </x:c>
      <x:c r="E10" s="105" t="n">
        <x:f>IF('Inventory'!A12="","",'Inventory'!E12)</x:f>
        <x:v>3</x:v>
      </x:c>
      <x:c r="F10" s="105" t="n">
        <x:f>IF('Inventory'!A12="","",'Inventory'!F12)</x:f>
        <x:v>2</x:v>
      </x:c>
      <x:c r="G10" s="114" t="n">
        <x:f>IF('Inventory'!A12="","",'Inventory'!H12)</x:f>
        <x:v>42.9</x:v>
      </x:c>
      <x:c r="H10" s="102" t="str">
        <x:f>IF('Inventory'!A12="","",'Inventory'!J12)</x:f>
        <x:v>Schneider</x:v>
      </x:c>
    </x:row>
    <x:row r="11" ht="32" customHeight="1">
      <x:c r="A11" s="102" t="str">
        <x:f>IF('Inventory'!A13="","",'Inventory'!A13)</x:f>
        <x:v>EP2 Grease Cartridge</x:v>
      </x:c>
      <x:c r="B11" s="102" t="str">
        <x:f>IF('Inventory'!A13="","",'Inventory'!B13)</x:f>
        <x:v>GR-EP2-14</x:v>
      </x:c>
      <x:c r="C11" s="102" t="str">
        <x:f>IF('Inventory'!A13="","",'Inventory'!C13)</x:f>
        <x:v>Lubricants</x:v>
      </x:c>
      <x:c r="D11" s="102" t="str">
        <x:f>IF('Inventory'!A13="","",'Inventory'!D13)</x:f>
        <x:v>Shelf F-4</x:v>
      </x:c>
      <x:c r="E11" s="105" t="n">
        <x:f>IF('Inventory'!A13="","",'Inventory'!E13)</x:f>
        <x:v>20</x:v>
      </x:c>
      <x:c r="F11" s="105" t="n">
        <x:f>IF('Inventory'!A13="","",'Inventory'!F13)</x:f>
        <x:v>10</x:v>
      </x:c>
      <x:c r="G11" s="114" t="n">
        <x:f>IF('Inventory'!A13="","",'Inventory'!H13)</x:f>
        <x:v>5.4</x:v>
      </x:c>
      <x:c r="H11" s="102" t="str">
        <x:f>IF('Inventory'!A13="","",'Inventory'!J13)</x:f>
        <x:v>Mobil</x:v>
      </x:c>
    </x:row>
    <x:row r="12" ht="32" customHeight="1">
      <x:c r="A12" s="102" t="str">
        <x:f>IF('Inventory'!A14="","",'Inventory'!A14)</x:f>
        <x:v>Coolant Concentrate 5 gal</x:v>
      </x:c>
      <x:c r="B12" s="102" t="str">
        <x:f>IF('Inventory'!A14="","",'Inventory'!B14)</x:f>
        <x:v>CLT-SS-5</x:v>
      </x:c>
      <x:c r="C12" s="102" t="str">
        <x:f>IF('Inventory'!A14="","",'Inventory'!C14)</x:f>
        <x:v>Fluids</x:v>
      </x:c>
      <x:c r="D12" s="102" t="str">
        <x:f>IF('Inventory'!A14="","",'Inventory'!D14)</x:f>
        <x:v>Hazmat H-2</x:v>
      </x:c>
      <x:c r="E12" s="105" t="n">
        <x:f>IF('Inventory'!A14="","",'Inventory'!E14)</x:f>
        <x:v>6</x:v>
      </x:c>
      <x:c r="F12" s="105" t="n">
        <x:f>IF('Inventory'!A14="","",'Inventory'!F14)</x:f>
        <x:v>3</x:v>
      </x:c>
      <x:c r="G12" s="114" t="n">
        <x:f>IF('Inventory'!A14="","",'Inventory'!H14)</x:f>
        <x:v>118</x:v>
      </x:c>
      <x:c r="H12" s="102" t="str">
        <x:f>IF('Inventory'!A14="","",'Inventory'!J14)</x:f>
        <x:v>Local Industrial</x:v>
      </x:c>
    </x:row>
    <x:row r="13" ht="32" customHeight="1">
      <x:c r="A13" s="102" t="str">
        <x:f>IF('Inventory'!A15="","",'Inventory'!A15)</x:f>
        <x:v>Photo Eye 24V PNP</x:v>
      </x:c>
      <x:c r="B13" s="102" t="str">
        <x:f>IF('Inventory'!A15="","",'Inventory'!B15)</x:f>
        <x:v>PE-24-PNP</x:v>
      </x:c>
      <x:c r="C13" s="102" t="str">
        <x:f>IF('Inventory'!A15="","",'Inventory'!C15)</x:f>
        <x:v>Controls</x:v>
      </x:c>
      <x:c r="D13" s="102" t="str">
        <x:f>IF('Inventory'!A15="","",'Inventory'!D15)</x:f>
        <x:v>Cabinet E-4</x:v>
      </x:c>
      <x:c r="E13" s="105" t="n">
        <x:f>IF('Inventory'!A15="","",'Inventory'!E15)</x:f>
        <x:v>2</x:v>
      </x:c>
      <x:c r="F13" s="105" t="n">
        <x:f>IF('Inventory'!A15="","",'Inventory'!F15)</x:f>
        <x:v>2</x:v>
      </x:c>
      <x:c r="G13" s="114" t="n">
        <x:f>IF('Inventory'!A15="","",'Inventory'!H15)</x:f>
        <x:v>86.5</x:v>
      </x:c>
      <x:c r="H13" s="102" t="str">
        <x:f>IF('Inventory'!A15="","",'Inventory'!J15)</x:f>
        <x:v>Automation Direct</x:v>
      </x:c>
    </x:row>
    <x:row r="14" ht="32" customHeight="1">
      <x:c r="A14" s="102" t="str">
        <x:f>IF('Inventory'!A16="","",'Inventory'!A16)</x:f>
        <x:v>Dock Door Roller 2 in</x:v>
      </x:c>
      <x:c r="B14" s="102" t="str">
        <x:f>IF('Inventory'!A16="","",'Inventory'!B16)</x:f>
        <x:v>DDR-200</x:v>
      </x:c>
      <x:c r="C14" s="102" t="str">
        <x:f>IF('Inventory'!A16="","",'Inventory'!C16)</x:f>
        <x:v>Door Hardware</x:v>
      </x:c>
      <x:c r="D14" s="102" t="str">
        <x:f>IF('Inventory'!A16="","",'Inventory'!D16)</x:f>
        <x:v>Bin G-7</x:v>
      </x:c>
      <x:c r="E14" s="105" t="n">
        <x:f>IF('Inventory'!A16="","",'Inventory'!E16)</x:f>
        <x:v>5</x:v>
      </x:c>
      <x:c r="F14" s="105" t="n">
        <x:f>IF('Inventory'!A16="","",'Inventory'!F16)</x:f>
        <x:v>2</x:v>
      </x:c>
      <x:c r="G14" s="114" t="n">
        <x:f>IF('Inventory'!A16="","",'Inventory'!H16)</x:f>
        <x:v>18.75</x:v>
      </x:c>
      <x:c r="H14" s="102" t="str">
        <x:f>IF('Inventory'!A16="","",'Inventory'!J16)</x:f>
        <x:v>Loading Dock Supply</x:v>
      </x:c>
    </x:row>
    <x:row r="15" ht="32" customHeight="1">
      <x:c r="A15" s="102" t="str">
        <x:f>IF('Inventory'!A17="","",'Inventory'!A17)</x:f>
        <x:v>MERV 8 Filter 16x20x2</x:v>
      </x:c>
      <x:c r="B15" s="102" t="str">
        <x:f>IF('Inventory'!A17="","",'Inventory'!B17)</x:f>
        <x:v>AF-16202</x:v>
      </x:c>
      <x:c r="C15" s="102" t="str">
        <x:f>IF('Inventory'!A17="","",'Inventory'!C17)</x:f>
        <x:v>Filters</x:v>
      </x:c>
      <x:c r="D15" s="102" t="str">
        <x:f>IF('Inventory'!A17="","",'Inventory'!D17)</x:f>
        <x:v>Shelf A-2</x:v>
      </x:c>
      <x:c r="E15" s="105" t="n">
        <x:f>IF('Inventory'!A17="","",'Inventory'!E17)</x:f>
        <x:v>7</x:v>
      </x:c>
      <x:c r="F15" s="105" t="n">
        <x:f>IF('Inventory'!A17="","",'Inventory'!F17)</x:f>
        <x:v>6</x:v>
      </x:c>
      <x:c r="G15" s="114" t="n">
        <x:f>IF('Inventory'!A17="","",'Inventory'!H17)</x:f>
        <x:v>9.8</x:v>
      </x:c>
      <x:c r="H15" s="102" t="str">
        <x:f>IF('Inventory'!A17="","",'Inventory'!J17)</x:f>
        <x:v>Grainger</x:v>
      </x:c>
    </x:row>
    <x:row r="16" ht="32" customHeight="1">
      <x:c r="A16" s="102" t="str">
        <x:f>IF('Inventory'!A18="","",'Inventory'!A18)</x:f>
      </x:c>
      <x:c r="B16" s="102" t="str">
        <x:f>IF('Inventory'!A18="","",'Inventory'!B18)</x:f>
      </x:c>
      <x:c r="C16" s="102" t="str">
        <x:f>IF('Inventory'!A18="","",'Inventory'!C18)</x:f>
      </x:c>
      <x:c r="D16" s="102" t="str">
        <x:f>IF('Inventory'!A18="","",'Inventory'!D18)</x:f>
      </x:c>
      <x:c r="E16" s="105" t="str">
        <x:f>IF('Inventory'!A18="","",'Inventory'!E18)</x:f>
      </x:c>
      <x:c r="F16" s="105" t="str">
        <x:f>IF('Inventory'!A18="","",'Inventory'!F18)</x:f>
      </x:c>
      <x:c r="G16" s="114" t="str">
        <x:f>IF('Inventory'!A18="","",'Inventory'!H18)</x:f>
      </x:c>
      <x:c r="H16" s="102" t="str">
        <x:f>IF('Inventory'!A18="","",'Inventory'!J18)</x:f>
      </x:c>
    </x:row>
    <x:row r="17" ht="32" customHeight="1">
      <x:c r="A17" s="102" t="str">
        <x:f>IF('Inventory'!A19="","",'Inventory'!A19)</x:f>
      </x:c>
      <x:c r="B17" s="102" t="str">
        <x:f>IF('Inventory'!A19="","",'Inventory'!B19)</x:f>
      </x:c>
      <x:c r="C17" s="102" t="str">
        <x:f>IF('Inventory'!A19="","",'Inventory'!C19)</x:f>
      </x:c>
      <x:c r="D17" s="102" t="str">
        <x:f>IF('Inventory'!A19="","",'Inventory'!D19)</x:f>
      </x:c>
      <x:c r="E17" s="105" t="str">
        <x:f>IF('Inventory'!A19="","",'Inventory'!E19)</x:f>
      </x:c>
      <x:c r="F17" s="105" t="str">
        <x:f>IF('Inventory'!A19="","",'Inventory'!F19)</x:f>
      </x:c>
      <x:c r="G17" s="114" t="str">
        <x:f>IF('Inventory'!A19="","",'Inventory'!H19)</x:f>
      </x:c>
      <x:c r="H17" s="102" t="str">
        <x:f>IF('Inventory'!A19="","",'Inventory'!J19)</x:f>
      </x:c>
    </x:row>
    <x:row r="18" ht="32" customHeight="1">
      <x:c r="A18" s="102" t="str">
        <x:f>IF('Inventory'!A20="","",'Inventory'!A20)</x:f>
      </x:c>
      <x:c r="B18" s="102" t="str">
        <x:f>IF('Inventory'!A20="","",'Inventory'!B20)</x:f>
      </x:c>
      <x:c r="C18" s="102" t="str">
        <x:f>IF('Inventory'!A20="","",'Inventory'!C20)</x:f>
      </x:c>
      <x:c r="D18" s="102" t="str">
        <x:f>IF('Inventory'!A20="","",'Inventory'!D20)</x:f>
      </x:c>
      <x:c r="E18" s="105" t="str">
        <x:f>IF('Inventory'!A20="","",'Inventory'!E20)</x:f>
      </x:c>
      <x:c r="F18" s="105" t="str">
        <x:f>IF('Inventory'!A20="","",'Inventory'!F20)</x:f>
      </x:c>
      <x:c r="G18" s="114" t="str">
        <x:f>IF('Inventory'!A20="","",'Inventory'!H20)</x:f>
      </x:c>
      <x:c r="H18" s="102" t="str">
        <x:f>IF('Inventory'!A20="","",'Inventory'!J20)</x:f>
      </x:c>
    </x:row>
    <x:row r="19" ht="32" customHeight="1">
      <x:c r="A19" s="102" t="str">
        <x:f>IF('Inventory'!A21="","",'Inventory'!A21)</x:f>
      </x:c>
      <x:c r="B19" s="102" t="str">
        <x:f>IF('Inventory'!A21="","",'Inventory'!B21)</x:f>
      </x:c>
      <x:c r="C19" s="102" t="str">
        <x:f>IF('Inventory'!A21="","",'Inventory'!C21)</x:f>
      </x:c>
      <x:c r="D19" s="102" t="str">
        <x:f>IF('Inventory'!A21="","",'Inventory'!D21)</x:f>
      </x:c>
      <x:c r="E19" s="105" t="str">
        <x:f>IF('Inventory'!A21="","",'Inventory'!E21)</x:f>
      </x:c>
      <x:c r="F19" s="105" t="str">
        <x:f>IF('Inventory'!A21="","",'Inventory'!F21)</x:f>
      </x:c>
      <x:c r="G19" s="114" t="str">
        <x:f>IF('Inventory'!A21="","",'Inventory'!H21)</x:f>
      </x:c>
      <x:c r="H19" s="102" t="str">
        <x:f>IF('Inventory'!A21="","",'Inventory'!J21)</x:f>
      </x:c>
    </x:row>
    <x:row r="20" ht="32" customHeight="1">
      <x:c r="A20" s="102" t="str">
        <x:f>IF('Inventory'!A22="","",'Inventory'!A22)</x:f>
      </x:c>
      <x:c r="B20" s="102" t="str">
        <x:f>IF('Inventory'!A22="","",'Inventory'!B22)</x:f>
      </x:c>
      <x:c r="C20" s="102" t="str">
        <x:f>IF('Inventory'!A22="","",'Inventory'!C22)</x:f>
      </x:c>
      <x:c r="D20" s="102" t="str">
        <x:f>IF('Inventory'!A22="","",'Inventory'!D22)</x:f>
      </x:c>
      <x:c r="E20" s="105" t="str">
        <x:f>IF('Inventory'!A22="","",'Inventory'!E22)</x:f>
      </x:c>
      <x:c r="F20" s="105" t="str">
        <x:f>IF('Inventory'!A22="","",'Inventory'!F22)</x:f>
      </x:c>
      <x:c r="G20" s="114" t="str">
        <x:f>IF('Inventory'!A22="","",'Inventory'!H22)</x:f>
      </x:c>
      <x:c r="H20" s="102" t="str">
        <x:f>IF('Inventory'!A22="","",'Inventory'!J22)</x:f>
      </x:c>
    </x:row>
    <x:row r="21" ht="32" customHeight="1">
      <x:c r="A21" s="102" t="str">
        <x:f>IF('Inventory'!A23="","",'Inventory'!A23)</x:f>
      </x:c>
      <x:c r="B21" s="102" t="str">
        <x:f>IF('Inventory'!A23="","",'Inventory'!B23)</x:f>
      </x:c>
      <x:c r="C21" s="102" t="str">
        <x:f>IF('Inventory'!A23="","",'Inventory'!C23)</x:f>
      </x:c>
      <x:c r="D21" s="102" t="str">
        <x:f>IF('Inventory'!A23="","",'Inventory'!D23)</x:f>
      </x:c>
      <x:c r="E21" s="105" t="str">
        <x:f>IF('Inventory'!A23="","",'Inventory'!E23)</x:f>
      </x:c>
      <x:c r="F21" s="105" t="str">
        <x:f>IF('Inventory'!A23="","",'Inventory'!F23)</x:f>
      </x:c>
      <x:c r="G21" s="114" t="str">
        <x:f>IF('Inventory'!A23="","",'Inventory'!H23)</x:f>
      </x:c>
      <x:c r="H21" s="102" t="str">
        <x:f>IF('Inventory'!A23="","",'Inventory'!J23)</x:f>
      </x:c>
    </x:row>
    <x:row r="22" ht="32" customHeight="1">
      <x:c r="A22" s="102" t="str">
        <x:f>IF('Inventory'!A24="","",'Inventory'!A24)</x:f>
      </x:c>
      <x:c r="B22" s="102" t="str">
        <x:f>IF('Inventory'!A24="","",'Inventory'!B24)</x:f>
      </x:c>
      <x:c r="C22" s="102" t="str">
        <x:f>IF('Inventory'!A24="","",'Inventory'!C24)</x:f>
      </x:c>
      <x:c r="D22" s="102" t="str">
        <x:f>IF('Inventory'!A24="","",'Inventory'!D24)</x:f>
      </x:c>
      <x:c r="E22" s="105" t="str">
        <x:f>IF('Inventory'!A24="","",'Inventory'!E24)</x:f>
      </x:c>
      <x:c r="F22" s="105" t="str">
        <x:f>IF('Inventory'!A24="","",'Inventory'!F24)</x:f>
      </x:c>
      <x:c r="G22" s="114" t="str">
        <x:f>IF('Inventory'!A24="","",'Inventory'!H24)</x:f>
      </x:c>
      <x:c r="H22" s="102" t="str">
        <x:f>IF('Inventory'!A24="","",'Inventory'!J24)</x:f>
      </x:c>
    </x:row>
    <x:row r="23" ht="32" customHeight="1">
      <x:c r="A23" s="102" t="str">
        <x:f>IF('Inventory'!A25="","",'Inventory'!A25)</x:f>
      </x:c>
      <x:c r="B23" s="102" t="str">
        <x:f>IF('Inventory'!A25="","",'Inventory'!B25)</x:f>
      </x:c>
      <x:c r="C23" s="102" t="str">
        <x:f>IF('Inventory'!A25="","",'Inventory'!C25)</x:f>
      </x:c>
      <x:c r="D23" s="102" t="str">
        <x:f>IF('Inventory'!A25="","",'Inventory'!D25)</x:f>
      </x:c>
      <x:c r="E23" s="105" t="str">
        <x:f>IF('Inventory'!A25="","",'Inventory'!E25)</x:f>
      </x:c>
      <x:c r="F23" s="105" t="str">
        <x:f>IF('Inventory'!A25="","",'Inventory'!F25)</x:f>
      </x:c>
      <x:c r="G23" s="114" t="str">
        <x:f>IF('Inventory'!A25="","",'Inventory'!H25)</x:f>
      </x:c>
      <x:c r="H23" s="102" t="str">
        <x:f>IF('Inventory'!A25="","",'Inventory'!J25)</x:f>
      </x:c>
    </x:row>
    <x:row r="24" ht="32" customHeight="1">
      <x:c r="A24" s="102" t="str">
        <x:f>IF('Inventory'!A26="","",'Inventory'!A26)</x:f>
      </x:c>
      <x:c r="B24" s="102" t="str">
        <x:f>IF('Inventory'!A26="","",'Inventory'!B26)</x:f>
      </x:c>
      <x:c r="C24" s="102" t="str">
        <x:f>IF('Inventory'!A26="","",'Inventory'!C26)</x:f>
      </x:c>
      <x:c r="D24" s="102" t="str">
        <x:f>IF('Inventory'!A26="","",'Inventory'!D26)</x:f>
      </x:c>
      <x:c r="E24" s="105" t="str">
        <x:f>IF('Inventory'!A26="","",'Inventory'!E26)</x:f>
      </x:c>
      <x:c r="F24" s="105" t="str">
        <x:f>IF('Inventory'!A26="","",'Inventory'!F26)</x:f>
      </x:c>
      <x:c r="G24" s="114" t="str">
        <x:f>IF('Inventory'!A26="","",'Inventory'!H26)</x:f>
      </x:c>
      <x:c r="H24" s="102" t="str">
        <x:f>IF('Inventory'!A26="","",'Inventory'!J26)</x:f>
      </x:c>
    </x:row>
    <x:row r="25" ht="32" customHeight="1">
      <x:c r="A25" s="102" t="str">
        <x:f>IF('Inventory'!A27="","",'Inventory'!A27)</x:f>
      </x:c>
      <x:c r="B25" s="102" t="str">
        <x:f>IF('Inventory'!A27="","",'Inventory'!B27)</x:f>
      </x:c>
      <x:c r="C25" s="102" t="str">
        <x:f>IF('Inventory'!A27="","",'Inventory'!C27)</x:f>
      </x:c>
      <x:c r="D25" s="102" t="str">
        <x:f>IF('Inventory'!A27="","",'Inventory'!D27)</x:f>
      </x:c>
      <x:c r="E25" s="105" t="str">
        <x:f>IF('Inventory'!A27="","",'Inventory'!E27)</x:f>
      </x:c>
      <x:c r="F25" s="105" t="str">
        <x:f>IF('Inventory'!A27="","",'Inventory'!F27)</x:f>
      </x:c>
      <x:c r="G25" s="114" t="str">
        <x:f>IF('Inventory'!A27="","",'Inventory'!H27)</x:f>
      </x:c>
      <x:c r="H25" s="102" t="str">
        <x:f>IF('Inventory'!A27="","",'Inventory'!J27)</x:f>
      </x:c>
    </x:row>
    <x:row r="26" ht="32" customHeight="1">
      <x:c r="A26" s="102" t="str">
        <x:f>IF('Inventory'!A28="","",'Inventory'!A28)</x:f>
      </x:c>
      <x:c r="B26" s="102" t="str">
        <x:f>IF('Inventory'!A28="","",'Inventory'!B28)</x:f>
      </x:c>
      <x:c r="C26" s="102" t="str">
        <x:f>IF('Inventory'!A28="","",'Inventory'!C28)</x:f>
      </x:c>
      <x:c r="D26" s="102" t="str">
        <x:f>IF('Inventory'!A28="","",'Inventory'!D28)</x:f>
      </x:c>
      <x:c r="E26" s="105" t="str">
        <x:f>IF('Inventory'!A28="","",'Inventory'!E28)</x:f>
      </x:c>
      <x:c r="F26" s="105" t="str">
        <x:f>IF('Inventory'!A28="","",'Inventory'!F28)</x:f>
      </x:c>
      <x:c r="G26" s="114" t="str">
        <x:f>IF('Inventory'!A28="","",'Inventory'!H28)</x:f>
      </x:c>
      <x:c r="H26" s="102" t="str">
        <x:f>IF('Inventory'!A28="","",'Inventory'!J28)</x:f>
      </x:c>
    </x:row>
    <x:row r="27" ht="32" customHeight="1">
      <x:c r="A27" s="102" t="str">
        <x:f>IF('Inventory'!A29="","",'Inventory'!A29)</x:f>
      </x:c>
      <x:c r="B27" s="102" t="str">
        <x:f>IF('Inventory'!A29="","",'Inventory'!B29)</x:f>
      </x:c>
      <x:c r="C27" s="102" t="str">
        <x:f>IF('Inventory'!A29="","",'Inventory'!C29)</x:f>
      </x:c>
      <x:c r="D27" s="102" t="str">
        <x:f>IF('Inventory'!A29="","",'Inventory'!D29)</x:f>
      </x:c>
      <x:c r="E27" s="105" t="str">
        <x:f>IF('Inventory'!A29="","",'Inventory'!E29)</x:f>
      </x:c>
      <x:c r="F27" s="105" t="str">
        <x:f>IF('Inventory'!A29="","",'Inventory'!F29)</x:f>
      </x:c>
      <x:c r="G27" s="114" t="str">
        <x:f>IF('Inventory'!A29="","",'Inventory'!H29)</x:f>
      </x:c>
      <x:c r="H27" s="102" t="str">
        <x:f>IF('Inventory'!A29="","",'Inventory'!J29)</x:f>
      </x:c>
    </x:row>
    <x:row r="28" ht="32" customHeight="1">
      <x:c r="A28" s="102" t="str">
        <x:f>IF('Inventory'!A30="","",'Inventory'!A30)</x:f>
      </x:c>
      <x:c r="B28" s="102" t="str">
        <x:f>IF('Inventory'!A30="","",'Inventory'!B30)</x:f>
      </x:c>
      <x:c r="C28" s="102" t="str">
        <x:f>IF('Inventory'!A30="","",'Inventory'!C30)</x:f>
      </x:c>
      <x:c r="D28" s="102" t="str">
        <x:f>IF('Inventory'!A30="","",'Inventory'!D30)</x:f>
      </x:c>
      <x:c r="E28" s="105" t="str">
        <x:f>IF('Inventory'!A30="","",'Inventory'!E30)</x:f>
      </x:c>
      <x:c r="F28" s="105" t="str">
        <x:f>IF('Inventory'!A30="","",'Inventory'!F30)</x:f>
      </x:c>
      <x:c r="G28" s="114" t="str">
        <x:f>IF('Inventory'!A30="","",'Inventory'!H30)</x:f>
      </x:c>
      <x:c r="H28" s="102" t="str">
        <x:f>IF('Inventory'!A30="","",'Inventory'!J30)</x:f>
      </x:c>
    </x:row>
    <x:row r="29" ht="32" customHeight="1">
      <x:c r="A29" s="102" t="str">
        <x:f>IF('Inventory'!A31="","",'Inventory'!A31)</x:f>
      </x:c>
      <x:c r="B29" s="102" t="str">
        <x:f>IF('Inventory'!A31="","",'Inventory'!B31)</x:f>
      </x:c>
      <x:c r="C29" s="102" t="str">
        <x:f>IF('Inventory'!A31="","",'Inventory'!C31)</x:f>
      </x:c>
      <x:c r="D29" s="102" t="str">
        <x:f>IF('Inventory'!A31="","",'Inventory'!D31)</x:f>
      </x:c>
      <x:c r="E29" s="105" t="str">
        <x:f>IF('Inventory'!A31="","",'Inventory'!E31)</x:f>
      </x:c>
      <x:c r="F29" s="105" t="str">
        <x:f>IF('Inventory'!A31="","",'Inventory'!F31)</x:f>
      </x:c>
      <x:c r="G29" s="114" t="str">
        <x:f>IF('Inventory'!A31="","",'Inventory'!H31)</x:f>
      </x:c>
      <x:c r="H29" s="102" t="str">
        <x:f>IF('Inventory'!A31="","",'Inventory'!J31)</x:f>
      </x:c>
    </x:row>
    <x:row r="30" ht="32" customHeight="1">
      <x:c r="A30" s="103" t="str">
        <x:f>IF('Inventory'!A32="","",'Inventory'!A32)</x:f>
      </x:c>
      <x:c r="B30" s="103" t="str">
        <x:f>IF('Inventory'!A32="","",'Inventory'!B32)</x:f>
      </x:c>
      <x:c r="C30" s="103" t="str">
        <x:f>IF('Inventory'!A32="","",'Inventory'!C32)</x:f>
      </x:c>
      <x:c r="D30" s="103" t="str">
        <x:f>IF('Inventory'!A32="","",'Inventory'!D32)</x:f>
      </x:c>
      <x:c r="E30" s="106" t="str">
        <x:f>IF('Inventory'!A32="","",'Inventory'!E32)</x:f>
      </x:c>
      <x:c r="F30" s="106" t="str">
        <x:f>IF('Inventory'!A32="","",'Inventory'!F32)</x:f>
      </x:c>
      <x:c r="G30" s="115" t="str">
        <x:f>IF('Inventory'!A32="","",'Inventory'!H32)</x:f>
      </x:c>
      <x:c r="H30" s="103" t="str">
        <x:f>IF('Inventory'!A32="","",'Inventory'!J32)</x:f>
      </x:c>
    </x:row>
  </x:sheetData>
  <x:mergeCells>
    <x:mergeCell ref="A1:H2"/>
    <x:mergeCell ref="A3:H3"/>
  </x:mergeCells>
  <x:pageMargins left="0.7" right="0.7" top="0.75" bottom="0.75" header="0.3" footer="0.3"/>
  <x:tableParts count="1">
    <x:tablePart xmlns:r="http://schemas.openxmlformats.org/officeDocument/2006/relationships" r:id="Rb359421427724b8c"/>
  </x:tableParts>
</x:worksheet>
</file>